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95" windowWidth="14100" windowHeight="8400" activeTab="4"/>
  </bookViews>
  <sheets>
    <sheet name="T.Hop" sheetId="1" r:id="rId1"/>
    <sheet name="1" sheetId="2" r:id="rId2"/>
    <sheet name="2" sheetId="3" r:id="rId3"/>
    <sheet name="3" sheetId="4" r:id="rId4"/>
    <sheet name="4" sheetId="5" r:id="rId5"/>
  </sheets>
  <definedNames>
    <definedName name="data">'T.Hop'!$B$3:$J$362</definedName>
  </definedNames>
  <calcPr fullCalcOnLoad="1"/>
</workbook>
</file>

<file path=xl/sharedStrings.xml><?xml version="1.0" encoding="utf-8"?>
<sst xmlns="http://schemas.openxmlformats.org/spreadsheetml/2006/main" count="426" uniqueCount="175">
  <si>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</si>
  <si>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</si>
  <si>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</si>
  <si>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</si>
  <si>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</si>
  <si>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</si>
  <si>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</si>
  <si>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</si>
  <si>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</si>
  <si>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</si>
  <si>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</si>
  <si>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</si>
  <si>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</si>
  <si>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</si>
  <si>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</si>
  <si>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</si>
  <si>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</si>
  <si>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</si>
  <si>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</si>
  <si>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</si>
  <si>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</si>
  <si>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</si>
  <si>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</si>
  <si>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</si>
  <si>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</si>
  <si>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</si>
  <si>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</si>
  <si>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</si>
  <si>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</si>
  <si>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</si>
  <si>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</si>
  <si>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</si>
  <si>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</si>
  <si>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</si>
  <si>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</si>
  <si>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</si>
  <si>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</si>
  <si>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</si>
  <si>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</si>
  <si>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</si>
  <si>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</si>
  <si>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</si>
  <si>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</si>
  <si>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</si>
  <si>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</si>
  <si>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</si>
  <si>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</si>
  <si>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</si>
  <si>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</si>
  <si>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</si>
  <si>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</si>
  <si>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</si>
  <si>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</si>
  <si>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</si>
  <si>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</si>
  <si>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</si>
  <si>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</si>
  <si>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</si>
  <si>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</si>
  <si>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</si>
  <si>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</si>
  <si>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</si>
  <si>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</si>
  <si>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</si>
  <si>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</si>
  <si>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</si>
  <si>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</si>
  <si>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</si>
  <si>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</si>
  <si>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</si>
  <si>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</si>
  <si>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</si>
  <si>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</si>
  <si>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</si>
  <si>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</si>
  <si>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</si>
  <si>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</si>
  <si>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</si>
  <si>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</si>
  <si>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</si>
  <si>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</si>
  <si>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</si>
  <si>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</si>
  <si>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</si>
  <si>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</si>
  <si>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</si>
  <si>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</si>
  <si>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</si>
  <si>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</si>
  <si>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</si>
  <si>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</si>
  <si>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</si>
  <si>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</si>
  <si>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</si>
  <si>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</si>
  <si>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</si>
  <si>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</si>
  <si>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</si>
  <si>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</si>
  <si>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</si>
  <si>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</si>
  <si>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</si>
  <si>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</si>
  <si>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</si>
  <si>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</si>
  <si>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</si>
  <si>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</si>
  <si>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</si>
  <si>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</si>
  <si>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</si>
  <si>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</si>
  <si>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</si>
  <si>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</si>
  <si>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</si>
  <si>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</si>
  <si>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</si>
  <si>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</si>
  <si>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</si>
  <si>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</si>
  <si>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</si>
  <si>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</si>
  <si>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</si>
  <si>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</si>
  <si>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</si>
  <si>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</si>
  <si>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</si>
  <si>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</si>
  <si>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</si>
  <si>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</si>
  <si>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</si>
  <si>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</si>
  <si>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</si>
  <si>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</si>
  <si>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</si>
  <si>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Phạm Huyền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</si>
  <si>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</si>
  <si>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</si>
  <si>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</si>
  <si>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</si>
  <si>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</si>
  <si>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</si>
  <si>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</si>
  <si>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</si>
  <si>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</si>
  <si>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</si>
  <si>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</si>
  <si>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</si>
  <si>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</si>
  <si>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</si>
  <si>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</si>
  <si>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</si>
  <si>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</si>
  <si>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</si>
  <si>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</si>
  <si>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</si>
  <si>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</si>
  <si>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</si>
  <si>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</si>
  <si>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</si>
  <si>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t>D203</t>
  </si>
  <si>
    <t>D204</t>
  </si>
  <si>
    <t>TK</t>
  </si>
  <si>
    <t>Dương Danh</t>
  </si>
  <si>
    <t>Ký dự thi</t>
  </si>
  <si>
    <t>Học phần</t>
  </si>
  <si>
    <r>
      <t xml:space="preserve">Danh s¸ch Sinh viªn cao ®¼ng kho¸ 13 chÝnh quy thi häc kú 2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</si>
  <si>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Nguyễn Thị Huyền</t>
  </si>
  <si>
    <t>D201</t>
  </si>
  <si>
    <t>D202</t>
  </si>
  <si>
    <t>Thời gian:   7h 30' ngày 14 tháng 6 năm 2019</t>
  </si>
  <si>
    <r>
      <t xml:space="preserve">Học phần:  </t>
    </r>
    <r>
      <rPr>
        <b/>
        <sz val="12"/>
        <rFont val="Arial"/>
        <family val="2"/>
      </rPr>
      <t>Kế toán tài chính doanh nghiệp 2</t>
    </r>
  </si>
  <si>
    <r>
      <t xml:space="preserve">Học phần:  </t>
    </r>
    <r>
      <rPr>
        <b/>
        <sz val="12"/>
        <rFont val="Arial"/>
        <family val="2"/>
      </rPr>
      <t>PTHĐKT - NLKT - Hệ QTCSDL</t>
    </r>
  </si>
  <si>
    <t>Hệ QTCSDL</t>
  </si>
  <si>
    <t>NLKT</t>
  </si>
  <si>
    <t>PTHĐKT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</si>
</sst>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3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56"/>
      <name val=".VnArial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002060"/>
      <name val=".Vn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0" xfId="58" applyFont="1">
      <alignment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9" fillId="0" borderId="27" xfId="0" applyFont="1" applyBorder="1" applyAlignment="1">
      <alignment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33" borderId="27" xfId="0" applyFont="1" applyFill="1" applyBorder="1" applyAlignment="1">
      <alignment horizontal="left"/>
    </xf>
    <xf numFmtId="0" fontId="24" fillId="0" borderId="26" xfId="58" applyFont="1" applyBorder="1" applyAlignment="1">
      <alignment horizontal="center"/>
      <protection/>
    </xf>
    <xf numFmtId="165" fontId="23" fillId="0" borderId="26" xfId="58" applyNumberFormat="1" applyFont="1" applyBorder="1" applyAlignment="1">
      <alignment horizontal="center"/>
      <protection/>
    </xf>
    <xf numFmtId="0" fontId="24" fillId="0" borderId="26" xfId="58" applyFont="1" applyBorder="1">
      <alignment/>
      <protection/>
    </xf>
    <xf numFmtId="14" fontId="25" fillId="0" borderId="26" xfId="58" applyNumberFormat="1" applyFont="1" applyBorder="1" applyAlignment="1">
      <alignment horizontal="center"/>
      <protection/>
    </xf>
    <xf numFmtId="14" fontId="24" fillId="0" borderId="26" xfId="58" applyNumberFormat="1" applyFont="1" applyBorder="1" applyAlignment="1">
      <alignment horizontal="center"/>
      <protection/>
    </xf>
    <xf numFmtId="0" fontId="24" fillId="0" borderId="32" xfId="58" applyFont="1" applyBorder="1" applyAlignment="1">
      <alignment horizontal="center"/>
      <protection/>
    </xf>
    <xf numFmtId="165" fontId="23" fillId="0" borderId="32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14" fontId="25" fillId="0" borderId="32" xfId="58" applyNumberFormat="1" applyFont="1" applyBorder="1" applyAlignment="1">
      <alignment horizontal="center"/>
      <protection/>
    </xf>
    <xf numFmtId="14" fontId="24" fillId="0" borderId="32" xfId="58" applyNumberFormat="1" applyFont="1" applyBorder="1" applyAlignment="1">
      <alignment horizontal="center"/>
      <protection/>
    </xf>
    <xf numFmtId="0" fontId="24" fillId="0" borderId="27" xfId="58" applyFont="1" applyBorder="1">
      <alignment/>
      <protection/>
    </xf>
    <xf numFmtId="0" fontId="23" fillId="0" borderId="28" xfId="58" applyFont="1" applyBorder="1">
      <alignment/>
      <protection/>
    </xf>
    <xf numFmtId="0" fontId="24" fillId="0" borderId="33" xfId="58" applyFont="1" applyBorder="1">
      <alignment/>
      <protection/>
    </xf>
    <xf numFmtId="0" fontId="23" fillId="0" borderId="34" xfId="58" applyFont="1" applyBorder="1">
      <alignment/>
      <protection/>
    </xf>
    <xf numFmtId="0" fontId="24" fillId="0" borderId="35" xfId="58" applyFont="1" applyBorder="1" applyAlignment="1">
      <alignment horizontal="center"/>
      <protection/>
    </xf>
    <xf numFmtId="165" fontId="23" fillId="0" borderId="35" xfId="58" applyNumberFormat="1" applyFont="1" applyBorder="1" applyAlignment="1">
      <alignment horizontal="center"/>
      <protection/>
    </xf>
    <xf numFmtId="0" fontId="24" fillId="0" borderId="36" xfId="58" applyFont="1" applyBorder="1">
      <alignment/>
      <protection/>
    </xf>
    <xf numFmtId="0" fontId="23" fillId="0" borderId="37" xfId="58" applyFont="1" applyBorder="1">
      <alignment/>
      <protection/>
    </xf>
    <xf numFmtId="14" fontId="25" fillId="0" borderId="35" xfId="58" applyNumberFormat="1" applyFont="1" applyBorder="1" applyAlignment="1">
      <alignment horizontal="center"/>
      <protection/>
    </xf>
    <xf numFmtId="0" fontId="24" fillId="0" borderId="35" xfId="58" applyFont="1" applyBorder="1">
      <alignment/>
      <protection/>
    </xf>
    <xf numFmtId="0" fontId="23" fillId="0" borderId="38" xfId="58" applyFont="1" applyBorder="1" applyAlignment="1">
      <alignment horizontal="center" vertical="center" wrapText="1"/>
      <protection/>
    </xf>
    <xf numFmtId="0" fontId="23" fillId="0" borderId="39" xfId="58" applyFont="1" applyBorder="1" applyAlignment="1">
      <alignment horizontal="right" vertical="center" wrapText="1"/>
      <protection/>
    </xf>
    <xf numFmtId="0" fontId="23" fillId="0" borderId="40" xfId="58" applyFont="1" applyBorder="1" applyAlignment="1">
      <alignment horizontal="left" vertical="center" wrapText="1"/>
      <protection/>
    </xf>
    <xf numFmtId="0" fontId="24" fillId="0" borderId="41" xfId="58" applyFont="1" applyBorder="1" applyAlignment="1">
      <alignment horizontal="center"/>
      <protection/>
    </xf>
    <xf numFmtId="165" fontId="23" fillId="0" borderId="41" xfId="58" applyNumberFormat="1" applyFont="1" applyBorder="1" applyAlignment="1">
      <alignment horizontal="center"/>
      <protection/>
    </xf>
    <xf numFmtId="0" fontId="24" fillId="0" borderId="42" xfId="58" applyFont="1" applyBorder="1">
      <alignment/>
      <protection/>
    </xf>
    <xf numFmtId="0" fontId="23" fillId="0" borderId="43" xfId="58" applyFont="1" applyBorder="1">
      <alignment/>
      <protection/>
    </xf>
    <xf numFmtId="14" fontId="25" fillId="0" borderId="41" xfId="58" applyNumberFormat="1" applyFont="1" applyBorder="1" applyAlignment="1">
      <alignment horizontal="center"/>
      <protection/>
    </xf>
    <xf numFmtId="14" fontId="24" fillId="0" borderId="41" xfId="58" applyNumberFormat="1" applyFont="1" applyBorder="1" applyAlignment="1">
      <alignment horizontal="center"/>
      <protection/>
    </xf>
    <xf numFmtId="0" fontId="24" fillId="0" borderId="41" xfId="58" applyFont="1" applyBorder="1">
      <alignment/>
      <protection/>
    </xf>
    <xf numFmtId="0" fontId="62" fillId="0" borderId="0" xfId="0" applyFont="1" applyAlignment="1">
      <alignment/>
    </xf>
    <xf numFmtId="0" fontId="17" fillId="0" borderId="44" xfId="0" applyFont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9" fillId="0" borderId="29" xfId="57" applyFont="1" applyBorder="1" applyAlignment="1">
      <alignment wrapText="1"/>
      <protection/>
    </xf>
    <xf numFmtId="0" fontId="17" fillId="0" borderId="45" xfId="0" applyFont="1" applyFill="1" applyBorder="1" applyAlignment="1">
      <alignment horizontal="left" wrapText="1"/>
    </xf>
    <xf numFmtId="14" fontId="18" fillId="0" borderId="45" xfId="0" applyNumberFormat="1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52"/>
  <sheetViews>
    <sheetView zoomScalePageLayoutView="0" workbookViewId="0" topLeftCell="A76">
      <selection activeCell="G84" sqref="G84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73</v>
      </c>
      <c r="D4" s="74" t="s">
        <v>74</v>
      </c>
      <c r="E4" s="64">
        <v>36300</v>
      </c>
      <c r="F4" s="62" t="s">
        <v>55</v>
      </c>
      <c r="G4" s="10">
        <v>1</v>
      </c>
    </row>
    <row r="5" spans="1:7" ht="15.75">
      <c r="A5" s="1"/>
      <c r="B5" s="30">
        <v>2</v>
      </c>
      <c r="C5" s="65" t="s">
        <v>92</v>
      </c>
      <c r="D5" s="104" t="s">
        <v>23</v>
      </c>
      <c r="E5" s="80">
        <v>36433</v>
      </c>
      <c r="F5" s="62" t="s">
        <v>59</v>
      </c>
      <c r="G5" s="10">
        <v>2</v>
      </c>
    </row>
    <row r="6" spans="1:7" ht="15.75">
      <c r="A6" s="1"/>
      <c r="B6" s="30">
        <v>3</v>
      </c>
      <c r="C6" s="63" t="s">
        <v>109</v>
      </c>
      <c r="D6" s="74" t="s">
        <v>14</v>
      </c>
      <c r="E6" s="61">
        <v>36190</v>
      </c>
      <c r="F6" s="62" t="s">
        <v>63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55</v>
      </c>
      <c r="G7" s="10">
        <v>4</v>
      </c>
    </row>
    <row r="8" spans="1:7" ht="15.75">
      <c r="A8" s="1"/>
      <c r="B8" s="30">
        <v>5</v>
      </c>
      <c r="C8" s="68" t="s">
        <v>93</v>
      </c>
      <c r="D8" s="74" t="s">
        <v>94</v>
      </c>
      <c r="E8" s="67">
        <v>36436</v>
      </c>
      <c r="F8" s="62" t="s">
        <v>59</v>
      </c>
      <c r="G8" s="10">
        <v>5</v>
      </c>
    </row>
    <row r="9" spans="1:7" ht="15.75">
      <c r="A9" s="1"/>
      <c r="B9" s="30">
        <v>6</v>
      </c>
      <c r="C9" s="69" t="s">
        <v>110</v>
      </c>
      <c r="D9" s="74" t="s">
        <v>14</v>
      </c>
      <c r="E9" s="67">
        <v>36269</v>
      </c>
      <c r="F9" s="62" t="s">
        <v>63</v>
      </c>
      <c r="G9" s="10">
        <v>6</v>
      </c>
    </row>
    <row r="10" spans="1:7" ht="15.75">
      <c r="A10" s="1"/>
      <c r="B10" s="30">
        <v>7</v>
      </c>
      <c r="C10" s="70" t="s">
        <v>75</v>
      </c>
      <c r="D10" s="78" t="s">
        <v>25</v>
      </c>
      <c r="E10" s="67">
        <v>33995</v>
      </c>
      <c r="F10" s="62" t="s">
        <v>55</v>
      </c>
      <c r="G10" s="10">
        <v>7</v>
      </c>
    </row>
    <row r="11" spans="1:7" ht="15.75">
      <c r="A11" s="1"/>
      <c r="B11" s="30">
        <v>8</v>
      </c>
      <c r="C11" s="68" t="s">
        <v>95</v>
      </c>
      <c r="D11" s="74" t="s">
        <v>96</v>
      </c>
      <c r="E11" s="67">
        <v>36434</v>
      </c>
      <c r="F11" s="62" t="s">
        <v>59</v>
      </c>
      <c r="G11" s="10">
        <v>8</v>
      </c>
    </row>
    <row r="12" spans="1:7" ht="15.75">
      <c r="A12" s="1"/>
      <c r="B12" s="30">
        <v>9</v>
      </c>
      <c r="C12" s="68" t="s">
        <v>111</v>
      </c>
      <c r="D12" s="74" t="s">
        <v>112</v>
      </c>
      <c r="E12" s="67">
        <v>36321</v>
      </c>
      <c r="F12" s="62" t="s">
        <v>63</v>
      </c>
      <c r="G12" s="10">
        <v>9</v>
      </c>
    </row>
    <row r="13" spans="1:7" ht="15.75">
      <c r="A13" s="1"/>
      <c r="B13" s="30">
        <v>10</v>
      </c>
      <c r="C13" s="68" t="s">
        <v>76</v>
      </c>
      <c r="D13" s="74" t="s">
        <v>77</v>
      </c>
      <c r="E13" s="67">
        <v>36326</v>
      </c>
      <c r="F13" s="62" t="s">
        <v>55</v>
      </c>
      <c r="G13" s="10">
        <v>10</v>
      </c>
    </row>
    <row r="14" spans="1:7" ht="15.75">
      <c r="A14" s="1"/>
      <c r="B14" s="30">
        <v>11</v>
      </c>
      <c r="C14" s="69" t="s">
        <v>97</v>
      </c>
      <c r="D14" s="74" t="s">
        <v>29</v>
      </c>
      <c r="E14" s="67">
        <v>36229</v>
      </c>
      <c r="F14" s="62" t="s">
        <v>59</v>
      </c>
      <c r="G14" s="10">
        <v>11</v>
      </c>
    </row>
    <row r="15" spans="1:7" ht="15.75">
      <c r="A15" s="1"/>
      <c r="B15" s="30">
        <v>12</v>
      </c>
      <c r="C15" s="68" t="s">
        <v>113</v>
      </c>
      <c r="D15" s="74" t="s">
        <v>96</v>
      </c>
      <c r="E15" s="67">
        <v>36420</v>
      </c>
      <c r="F15" s="62" t="s">
        <v>63</v>
      </c>
      <c r="G15" s="10">
        <v>12</v>
      </c>
    </row>
    <row r="16" spans="1:7" ht="15.75">
      <c r="A16" s="1"/>
      <c r="B16" s="30">
        <v>13</v>
      </c>
      <c r="C16" s="63" t="s">
        <v>78</v>
      </c>
      <c r="D16" s="74" t="s">
        <v>37</v>
      </c>
      <c r="E16" s="64">
        <v>36520</v>
      </c>
      <c r="F16" s="62" t="s">
        <v>55</v>
      </c>
      <c r="G16" s="10">
        <v>13</v>
      </c>
    </row>
    <row r="17" spans="1:7" ht="15.75">
      <c r="A17" s="1"/>
      <c r="B17" s="30">
        <v>14</v>
      </c>
      <c r="C17" s="63" t="s">
        <v>28</v>
      </c>
      <c r="D17" s="74" t="s">
        <v>20</v>
      </c>
      <c r="E17" s="64">
        <v>36426</v>
      </c>
      <c r="F17" s="62" t="s">
        <v>59</v>
      </c>
      <c r="G17" s="10">
        <v>14</v>
      </c>
    </row>
    <row r="18" spans="1:7" ht="15.75">
      <c r="A18" s="1"/>
      <c r="B18" s="30">
        <v>15</v>
      </c>
      <c r="C18" s="68" t="s">
        <v>114</v>
      </c>
      <c r="D18" s="74" t="s">
        <v>26</v>
      </c>
      <c r="E18" s="67">
        <v>36475</v>
      </c>
      <c r="F18" s="62" t="s">
        <v>63</v>
      </c>
      <c r="G18" s="10">
        <v>15</v>
      </c>
    </row>
    <row r="19" spans="1:7" ht="15.75">
      <c r="A19" s="1"/>
      <c r="B19" s="30">
        <v>16</v>
      </c>
      <c r="C19" s="69" t="s">
        <v>22</v>
      </c>
      <c r="D19" s="74" t="s">
        <v>37</v>
      </c>
      <c r="E19" s="67">
        <v>35565</v>
      </c>
      <c r="F19" s="62" t="s">
        <v>55</v>
      </c>
      <c r="G19" s="10">
        <v>16</v>
      </c>
    </row>
    <row r="20" spans="1:7" ht="15.75">
      <c r="A20" s="1"/>
      <c r="B20" s="30">
        <v>17</v>
      </c>
      <c r="C20" s="68" t="s">
        <v>24</v>
      </c>
      <c r="D20" s="74" t="s">
        <v>85</v>
      </c>
      <c r="E20" s="67">
        <v>36165</v>
      </c>
      <c r="F20" s="62" t="s">
        <v>59</v>
      </c>
      <c r="G20" s="10">
        <v>17</v>
      </c>
    </row>
    <row r="21" spans="1:7" ht="15.75">
      <c r="A21" s="1">
        <v>1</v>
      </c>
      <c r="B21" s="30">
        <v>18</v>
      </c>
      <c r="C21" s="69" t="s">
        <v>22</v>
      </c>
      <c r="D21" s="74" t="s">
        <v>56</v>
      </c>
      <c r="E21" s="75">
        <v>36491</v>
      </c>
      <c r="F21" s="62" t="s">
        <v>63</v>
      </c>
      <c r="G21" s="10">
        <v>18</v>
      </c>
    </row>
    <row r="22" spans="1:7" ht="15.75">
      <c r="A22" s="1"/>
      <c r="B22" s="30">
        <v>19</v>
      </c>
      <c r="C22" s="68" t="s">
        <v>79</v>
      </c>
      <c r="D22" s="74" t="s">
        <v>41</v>
      </c>
      <c r="E22" s="67">
        <v>36200</v>
      </c>
      <c r="F22" s="62" t="s">
        <v>55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85</v>
      </c>
      <c r="E23" s="67">
        <v>36471</v>
      </c>
      <c r="F23" s="62" t="s">
        <v>59</v>
      </c>
      <c r="G23" s="10">
        <v>20</v>
      </c>
    </row>
    <row r="24" spans="1:7" ht="15.75">
      <c r="A24" s="1"/>
      <c r="B24" s="30">
        <v>21</v>
      </c>
      <c r="C24" s="68" t="s">
        <v>103</v>
      </c>
      <c r="D24" s="74" t="s">
        <v>35</v>
      </c>
      <c r="E24" s="67">
        <v>36484</v>
      </c>
      <c r="F24" s="62" t="s">
        <v>63</v>
      </c>
      <c r="G24" s="10">
        <v>21</v>
      </c>
    </row>
    <row r="25" spans="1:7" ht="15.75">
      <c r="A25" s="1"/>
      <c r="B25" s="30">
        <v>22</v>
      </c>
      <c r="C25" s="65" t="s">
        <v>46</v>
      </c>
      <c r="D25" s="74" t="s">
        <v>47</v>
      </c>
      <c r="E25" s="64">
        <v>36221</v>
      </c>
      <c r="F25" s="62" t="s">
        <v>55</v>
      </c>
      <c r="G25" s="10">
        <v>22</v>
      </c>
    </row>
    <row r="26" spans="1:7" ht="15.75">
      <c r="A26" s="1"/>
      <c r="B26" s="30">
        <v>23</v>
      </c>
      <c r="C26" s="63" t="s">
        <v>98</v>
      </c>
      <c r="D26" s="74" t="s">
        <v>15</v>
      </c>
      <c r="E26" s="64">
        <v>35684</v>
      </c>
      <c r="F26" s="62" t="s">
        <v>59</v>
      </c>
      <c r="G26" s="10">
        <v>23</v>
      </c>
    </row>
    <row r="27" spans="1:7" ht="15.75">
      <c r="A27" s="1"/>
      <c r="B27" s="30">
        <v>24</v>
      </c>
      <c r="C27" s="63" t="s">
        <v>115</v>
      </c>
      <c r="D27" s="74" t="s">
        <v>37</v>
      </c>
      <c r="E27" s="64">
        <v>36313</v>
      </c>
      <c r="F27" s="62" t="s">
        <v>63</v>
      </c>
      <c r="G27" s="10">
        <v>24</v>
      </c>
    </row>
    <row r="28" spans="1:7" ht="15.75">
      <c r="A28" s="1"/>
      <c r="B28" s="30">
        <v>25</v>
      </c>
      <c r="C28" s="63" t="s">
        <v>81</v>
      </c>
      <c r="D28" s="74" t="s">
        <v>27</v>
      </c>
      <c r="E28" s="64">
        <v>36484</v>
      </c>
      <c r="F28" s="62" t="s">
        <v>55</v>
      </c>
      <c r="G28" s="10">
        <v>25</v>
      </c>
    </row>
    <row r="29" spans="1:7" ht="16.5">
      <c r="A29" s="1"/>
      <c r="B29" s="30">
        <v>26</v>
      </c>
      <c r="C29" s="72" t="s">
        <v>99</v>
      </c>
      <c r="D29" s="73" t="s">
        <v>100</v>
      </c>
      <c r="E29" s="64">
        <v>35870</v>
      </c>
      <c r="F29" s="62" t="s">
        <v>59</v>
      </c>
      <c r="G29" s="10">
        <v>26</v>
      </c>
    </row>
    <row r="30" spans="1:7" ht="15.75">
      <c r="A30" s="1"/>
      <c r="B30" s="30">
        <v>27</v>
      </c>
      <c r="C30" s="63" t="s">
        <v>116</v>
      </c>
      <c r="D30" s="74" t="s">
        <v>38</v>
      </c>
      <c r="E30" s="64">
        <v>33913</v>
      </c>
      <c r="F30" s="62" t="s">
        <v>63</v>
      </c>
      <c r="G30" s="10">
        <v>27</v>
      </c>
    </row>
    <row r="31" spans="1:7" ht="15.75">
      <c r="A31" s="1"/>
      <c r="B31" s="30">
        <v>28</v>
      </c>
      <c r="C31" s="76" t="s">
        <v>158</v>
      </c>
      <c r="D31" s="77" t="s">
        <v>48</v>
      </c>
      <c r="E31" s="95"/>
      <c r="F31" s="62" t="s">
        <v>55</v>
      </c>
      <c r="G31" s="10">
        <v>28</v>
      </c>
    </row>
    <row r="32" spans="1:7" ht="15.75">
      <c r="A32" s="1"/>
      <c r="B32" s="30">
        <v>29</v>
      </c>
      <c r="C32" s="71" t="s">
        <v>101</v>
      </c>
      <c r="D32" s="103" t="s">
        <v>12</v>
      </c>
      <c r="E32" s="64">
        <v>36376</v>
      </c>
      <c r="F32" s="62" t="s">
        <v>59</v>
      </c>
      <c r="G32" s="10">
        <v>29</v>
      </c>
    </row>
    <row r="33" spans="1:7" ht="15.75">
      <c r="A33" s="1"/>
      <c r="B33" s="30">
        <v>30</v>
      </c>
      <c r="C33" s="76" t="s">
        <v>117</v>
      </c>
      <c r="D33" s="77" t="s">
        <v>21</v>
      </c>
      <c r="E33" s="95">
        <v>36355</v>
      </c>
      <c r="F33" s="107" t="s">
        <v>63</v>
      </c>
      <c r="G33" s="10">
        <v>30</v>
      </c>
    </row>
    <row r="34" spans="1:7" ht="15.75">
      <c r="A34" s="1"/>
      <c r="B34" s="30">
        <v>31</v>
      </c>
      <c r="C34" s="63" t="s">
        <v>82</v>
      </c>
      <c r="D34" s="74" t="s">
        <v>29</v>
      </c>
      <c r="E34" s="64">
        <v>36304</v>
      </c>
      <c r="F34" s="62" t="s">
        <v>55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102</v>
      </c>
      <c r="E35" s="64">
        <v>36513</v>
      </c>
      <c r="F35" s="62" t="s">
        <v>59</v>
      </c>
      <c r="G35" s="10">
        <v>32</v>
      </c>
    </row>
    <row r="36" spans="1:7" ht="15.75">
      <c r="A36" s="1"/>
      <c r="B36" s="30">
        <v>33</v>
      </c>
      <c r="C36" s="65" t="s">
        <v>24</v>
      </c>
      <c r="D36" s="74" t="s">
        <v>85</v>
      </c>
      <c r="E36" s="64">
        <v>36330</v>
      </c>
      <c r="F36" s="62" t="s">
        <v>63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36339</v>
      </c>
      <c r="F37" s="62" t="s">
        <v>55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59</v>
      </c>
      <c r="G38" s="10">
        <v>35</v>
      </c>
    </row>
    <row r="39" spans="1:7" ht="15.75">
      <c r="A39" s="1"/>
      <c r="B39" s="30">
        <v>36</v>
      </c>
      <c r="C39" s="65" t="s">
        <v>46</v>
      </c>
      <c r="D39" s="74" t="s">
        <v>39</v>
      </c>
      <c r="E39" s="64">
        <v>35869</v>
      </c>
      <c r="F39" s="107" t="s">
        <v>63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85</v>
      </c>
      <c r="E40" s="64">
        <v>36462</v>
      </c>
      <c r="F40" s="62" t="s">
        <v>55</v>
      </c>
      <c r="G40" s="10">
        <v>37</v>
      </c>
    </row>
    <row r="41" spans="1:7" ht="15.75">
      <c r="A41" s="1"/>
      <c r="B41" s="30">
        <v>38</v>
      </c>
      <c r="C41" s="66" t="s">
        <v>103</v>
      </c>
      <c r="D41" s="78" t="s">
        <v>44</v>
      </c>
      <c r="E41" s="64">
        <v>36427</v>
      </c>
      <c r="F41" s="62" t="s">
        <v>59</v>
      </c>
      <c r="G41" s="10">
        <v>38</v>
      </c>
    </row>
    <row r="42" spans="1:7" ht="15.75">
      <c r="A42" s="1"/>
      <c r="B42" s="30">
        <v>39</v>
      </c>
      <c r="C42" s="63" t="s">
        <v>118</v>
      </c>
      <c r="D42" s="74" t="s">
        <v>15</v>
      </c>
      <c r="E42" s="64">
        <v>36256</v>
      </c>
      <c r="F42" s="107" t="s">
        <v>63</v>
      </c>
      <c r="G42" s="10">
        <v>39</v>
      </c>
    </row>
    <row r="43" spans="1:7" ht="15.75">
      <c r="A43" s="1"/>
      <c r="B43" s="30">
        <v>40</v>
      </c>
      <c r="C43" s="63" t="s">
        <v>86</v>
      </c>
      <c r="D43" s="74" t="s">
        <v>12</v>
      </c>
      <c r="E43" s="64">
        <v>36313</v>
      </c>
      <c r="F43" s="62" t="s">
        <v>55</v>
      </c>
      <c r="G43" s="10">
        <v>40</v>
      </c>
    </row>
    <row r="44" spans="1:7" ht="15.75">
      <c r="A44" s="1"/>
      <c r="B44" s="30">
        <v>41</v>
      </c>
      <c r="C44" s="63" t="s">
        <v>51</v>
      </c>
      <c r="D44" s="74" t="s">
        <v>104</v>
      </c>
      <c r="E44" s="64">
        <v>36370</v>
      </c>
      <c r="F44" s="62" t="s">
        <v>59</v>
      </c>
      <c r="G44" s="10">
        <v>41</v>
      </c>
    </row>
    <row r="45" spans="1:7" ht="15.75">
      <c r="A45" s="1"/>
      <c r="B45" s="30">
        <v>42</v>
      </c>
      <c r="C45" s="65" t="s">
        <v>119</v>
      </c>
      <c r="D45" s="74" t="s">
        <v>15</v>
      </c>
      <c r="E45" s="61">
        <v>36405</v>
      </c>
      <c r="F45" s="107" t="s">
        <v>63</v>
      </c>
      <c r="G45" s="10">
        <v>42</v>
      </c>
    </row>
    <row r="46" spans="1:7" ht="15.75">
      <c r="A46" s="1"/>
      <c r="B46" s="30">
        <v>43</v>
      </c>
      <c r="C46" s="63" t="s">
        <v>19</v>
      </c>
      <c r="D46" s="74" t="s">
        <v>87</v>
      </c>
      <c r="E46" s="64">
        <v>36369</v>
      </c>
      <c r="F46" s="62" t="s">
        <v>55</v>
      </c>
      <c r="G46" s="10">
        <v>43</v>
      </c>
    </row>
    <row r="47" spans="1:7" ht="15.75">
      <c r="A47" s="1"/>
      <c r="B47" s="30">
        <v>44</v>
      </c>
      <c r="C47" s="63" t="s">
        <v>105</v>
      </c>
      <c r="D47" s="74" t="s">
        <v>32</v>
      </c>
      <c r="E47" s="64">
        <v>36224</v>
      </c>
      <c r="F47" s="62" t="s">
        <v>59</v>
      </c>
      <c r="G47" s="10">
        <v>44</v>
      </c>
    </row>
    <row r="48" spans="1:7" ht="15.75">
      <c r="A48" s="1"/>
      <c r="B48" s="30">
        <v>45</v>
      </c>
      <c r="C48" s="63" t="s">
        <v>24</v>
      </c>
      <c r="D48" s="74" t="s">
        <v>57</v>
      </c>
      <c r="E48" s="64">
        <v>36234</v>
      </c>
      <c r="F48" s="107" t="s">
        <v>63</v>
      </c>
      <c r="G48" s="10">
        <v>45</v>
      </c>
    </row>
    <row r="49" spans="1:7" ht="15.75">
      <c r="A49" s="1"/>
      <c r="B49" s="30">
        <v>46</v>
      </c>
      <c r="C49" s="63" t="s">
        <v>58</v>
      </c>
      <c r="D49" s="74" t="s">
        <v>40</v>
      </c>
      <c r="E49" s="64">
        <v>36404</v>
      </c>
      <c r="F49" s="62" t="s">
        <v>55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7">
        <v>36400</v>
      </c>
      <c r="F50" s="62" t="s">
        <v>59</v>
      </c>
      <c r="G50" s="10">
        <v>47</v>
      </c>
    </row>
    <row r="51" spans="1:7" ht="15.75">
      <c r="A51" s="1"/>
      <c r="B51" s="30">
        <v>48</v>
      </c>
      <c r="C51" s="70" t="s">
        <v>24</v>
      </c>
      <c r="D51" s="78" t="s">
        <v>120</v>
      </c>
      <c r="E51" s="64">
        <v>36238</v>
      </c>
      <c r="F51" s="62" t="s">
        <v>63</v>
      </c>
      <c r="G51" s="10">
        <v>48</v>
      </c>
    </row>
    <row r="52" spans="1:7" ht="15.75">
      <c r="A52" s="1"/>
      <c r="B52" s="30">
        <v>49</v>
      </c>
      <c r="C52" s="113" t="s">
        <v>42</v>
      </c>
      <c r="D52" s="74" t="s">
        <v>61</v>
      </c>
      <c r="E52" s="64">
        <v>36201</v>
      </c>
      <c r="F52" s="62" t="s">
        <v>55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59</v>
      </c>
      <c r="G53" s="10">
        <v>50</v>
      </c>
    </row>
    <row r="54" spans="1:7" ht="15.75">
      <c r="A54" s="1"/>
      <c r="B54" s="30">
        <v>51</v>
      </c>
      <c r="C54" s="68" t="s">
        <v>122</v>
      </c>
      <c r="D54" s="74" t="s">
        <v>102</v>
      </c>
      <c r="E54" s="67">
        <v>36341</v>
      </c>
      <c r="F54" s="62" t="s">
        <v>63</v>
      </c>
      <c r="G54" s="10">
        <v>51</v>
      </c>
    </row>
    <row r="55" spans="1:7" ht="15.75">
      <c r="A55" s="1"/>
      <c r="B55" s="30">
        <v>52</v>
      </c>
      <c r="C55" s="109" t="s">
        <v>28</v>
      </c>
      <c r="D55" s="98" t="s">
        <v>89</v>
      </c>
      <c r="E55" s="67">
        <v>36405</v>
      </c>
      <c r="F55" s="62" t="s">
        <v>55</v>
      </c>
      <c r="G55" s="10">
        <v>52</v>
      </c>
    </row>
    <row r="56" spans="1:7" ht="15.75">
      <c r="A56" s="1"/>
      <c r="B56" s="30">
        <v>53</v>
      </c>
      <c r="C56" s="68" t="s">
        <v>19</v>
      </c>
      <c r="D56" s="74" t="s">
        <v>45</v>
      </c>
      <c r="E56" s="67">
        <v>36270</v>
      </c>
      <c r="F56" s="62" t="s">
        <v>59</v>
      </c>
      <c r="G56" s="10">
        <v>53</v>
      </c>
    </row>
    <row r="57" spans="1:7" ht="15.75">
      <c r="A57" s="1"/>
      <c r="B57" s="30">
        <v>54</v>
      </c>
      <c r="C57" s="65" t="s">
        <v>52</v>
      </c>
      <c r="D57" s="74" t="s">
        <v>102</v>
      </c>
      <c r="E57" s="64">
        <v>36303</v>
      </c>
      <c r="F57" s="62" t="s">
        <v>63</v>
      </c>
      <c r="G57" s="10">
        <v>54</v>
      </c>
    </row>
    <row r="58" spans="1:7" ht="15.75">
      <c r="A58" s="1"/>
      <c r="B58" s="30">
        <v>55</v>
      </c>
      <c r="C58" s="68" t="s">
        <v>90</v>
      </c>
      <c r="D58" s="74" t="s">
        <v>91</v>
      </c>
      <c r="E58" s="67">
        <v>35955</v>
      </c>
      <c r="F58" s="62" t="s">
        <v>55</v>
      </c>
      <c r="G58" s="10">
        <v>55</v>
      </c>
    </row>
    <row r="59" spans="1:7" ht="15.75">
      <c r="A59" s="1"/>
      <c r="B59" s="30">
        <v>56</v>
      </c>
      <c r="C59" s="71" t="s">
        <v>106</v>
      </c>
      <c r="D59" s="74" t="s">
        <v>107</v>
      </c>
      <c r="E59" s="67">
        <v>36442</v>
      </c>
      <c r="F59" s="62" t="s">
        <v>59</v>
      </c>
      <c r="G59" s="10">
        <v>56</v>
      </c>
    </row>
    <row r="60" spans="1:7" ht="15.75">
      <c r="A60" s="1"/>
      <c r="B60" s="30">
        <v>57</v>
      </c>
      <c r="C60" s="63" t="s">
        <v>123</v>
      </c>
      <c r="D60" s="74" t="s">
        <v>43</v>
      </c>
      <c r="E60" s="64">
        <v>36194</v>
      </c>
      <c r="F60" s="62" t="s">
        <v>63</v>
      </c>
      <c r="G60" s="10">
        <v>57</v>
      </c>
    </row>
    <row r="61" spans="1:7" ht="15.75">
      <c r="A61" s="1"/>
      <c r="B61" s="30">
        <v>58</v>
      </c>
      <c r="C61" s="63" t="s">
        <v>28</v>
      </c>
      <c r="D61" s="74" t="s">
        <v>34</v>
      </c>
      <c r="E61" s="64">
        <v>36331</v>
      </c>
      <c r="F61" s="107" t="s">
        <v>55</v>
      </c>
      <c r="G61" s="10">
        <v>58</v>
      </c>
    </row>
    <row r="62" spans="1:7" ht="15.75">
      <c r="A62" s="1"/>
      <c r="B62" s="30">
        <v>59</v>
      </c>
      <c r="C62" s="65" t="s">
        <v>53</v>
      </c>
      <c r="D62" s="74" t="s">
        <v>1</v>
      </c>
      <c r="E62" s="64">
        <v>36367</v>
      </c>
      <c r="F62" s="106" t="s">
        <v>59</v>
      </c>
      <c r="G62" s="10">
        <v>59</v>
      </c>
    </row>
    <row r="63" spans="1:7" ht="15.75">
      <c r="A63" s="1"/>
      <c r="B63" s="30">
        <v>60</v>
      </c>
      <c r="C63" s="63" t="s">
        <v>124</v>
      </c>
      <c r="D63" s="74" t="s">
        <v>125</v>
      </c>
      <c r="E63" s="64">
        <v>36500</v>
      </c>
      <c r="F63" s="62" t="s">
        <v>63</v>
      </c>
      <c r="G63" s="10">
        <v>60</v>
      </c>
    </row>
    <row r="64" spans="1:7" ht="15.75">
      <c r="A64" s="1"/>
      <c r="B64" s="30">
        <v>61</v>
      </c>
      <c r="C64" s="69" t="s">
        <v>108</v>
      </c>
      <c r="D64" s="74" t="s">
        <v>1</v>
      </c>
      <c r="E64" s="64">
        <v>36117</v>
      </c>
      <c r="F64" s="62" t="s">
        <v>59</v>
      </c>
      <c r="G64" s="10">
        <v>61</v>
      </c>
    </row>
    <row r="65" spans="1:7" ht="15.75">
      <c r="A65" s="1"/>
      <c r="B65" s="30">
        <v>62</v>
      </c>
      <c r="C65" s="63" t="s">
        <v>46</v>
      </c>
      <c r="D65" s="74" t="s">
        <v>44</v>
      </c>
      <c r="E65" s="64">
        <v>36359</v>
      </c>
      <c r="F65" s="62" t="s">
        <v>63</v>
      </c>
      <c r="G65" s="10">
        <v>62</v>
      </c>
    </row>
    <row r="66" spans="1:7" ht="15.75">
      <c r="A66" s="1"/>
      <c r="B66" s="30">
        <v>63</v>
      </c>
      <c r="C66" s="63" t="s">
        <v>73</v>
      </c>
      <c r="D66" s="74" t="s">
        <v>34</v>
      </c>
      <c r="E66" s="64">
        <v>36161</v>
      </c>
      <c r="F66" s="62" t="s">
        <v>59</v>
      </c>
      <c r="G66" s="10">
        <v>63</v>
      </c>
    </row>
    <row r="67" spans="1:7" ht="15.75">
      <c r="A67" s="1">
        <v>19</v>
      </c>
      <c r="B67" s="30">
        <v>64</v>
      </c>
      <c r="C67" s="63" t="s">
        <v>126</v>
      </c>
      <c r="D67" s="74" t="s">
        <v>0</v>
      </c>
      <c r="E67" s="64">
        <v>36442</v>
      </c>
      <c r="F67" s="62" t="s">
        <v>63</v>
      </c>
      <c r="G67" s="10">
        <v>65</v>
      </c>
    </row>
    <row r="68" spans="1:7" ht="15.75">
      <c r="A68" s="1"/>
      <c r="B68" s="30">
        <v>65</v>
      </c>
      <c r="C68" s="63" t="s">
        <v>126</v>
      </c>
      <c r="D68" s="74" t="s">
        <v>0</v>
      </c>
      <c r="E68" s="64">
        <v>36516</v>
      </c>
      <c r="F68" s="62" t="s">
        <v>63</v>
      </c>
      <c r="G68" s="10">
        <v>66</v>
      </c>
    </row>
    <row r="69" spans="1:7" ht="15.75">
      <c r="A69" s="1"/>
      <c r="B69" s="30">
        <v>66</v>
      </c>
      <c r="C69" s="63" t="s">
        <v>28</v>
      </c>
      <c r="D69" s="74" t="s">
        <v>40</v>
      </c>
      <c r="E69" s="64">
        <v>36173</v>
      </c>
      <c r="F69" s="62" t="s">
        <v>63</v>
      </c>
      <c r="G69" s="10">
        <v>68</v>
      </c>
    </row>
    <row r="70" spans="1:7" ht="15.75">
      <c r="A70" s="1"/>
      <c r="B70" s="30">
        <v>67</v>
      </c>
      <c r="C70" s="63" t="s">
        <v>127</v>
      </c>
      <c r="D70" s="74" t="s">
        <v>40</v>
      </c>
      <c r="E70" s="64">
        <v>36193</v>
      </c>
      <c r="F70" s="62" t="s">
        <v>63</v>
      </c>
      <c r="G70" s="10">
        <v>69</v>
      </c>
    </row>
    <row r="71" spans="1:7" ht="15.75">
      <c r="A71" s="1"/>
      <c r="B71" s="30">
        <v>68</v>
      </c>
      <c r="C71" s="65" t="s">
        <v>28</v>
      </c>
      <c r="D71" s="74" t="s">
        <v>54</v>
      </c>
      <c r="E71" s="61">
        <v>36234</v>
      </c>
      <c r="F71" s="62" t="s">
        <v>63</v>
      </c>
      <c r="G71" s="10">
        <v>72</v>
      </c>
    </row>
    <row r="72" spans="1:8" ht="15.75">
      <c r="A72" s="1"/>
      <c r="B72" s="30">
        <v>69</v>
      </c>
      <c r="C72" s="63" t="s">
        <v>103</v>
      </c>
      <c r="D72" s="74" t="s">
        <v>128</v>
      </c>
      <c r="E72" s="64">
        <v>36411</v>
      </c>
      <c r="F72" s="107" t="s">
        <v>63</v>
      </c>
      <c r="G72" s="10">
        <v>75</v>
      </c>
      <c r="H72" s="10"/>
    </row>
    <row r="73" spans="1:8" ht="15.75">
      <c r="A73" s="1"/>
      <c r="B73" s="30">
        <v>70</v>
      </c>
      <c r="C73" s="63" t="s">
        <v>24</v>
      </c>
      <c r="D73" s="74" t="s">
        <v>16</v>
      </c>
      <c r="E73" s="64">
        <v>36238</v>
      </c>
      <c r="F73" s="62" t="s">
        <v>63</v>
      </c>
      <c r="G73" s="10">
        <v>78</v>
      </c>
      <c r="H73" s="10"/>
    </row>
    <row r="74" spans="1:8" ht="15.75">
      <c r="A74" s="1"/>
      <c r="B74" s="30">
        <v>71</v>
      </c>
      <c r="C74" s="63" t="s">
        <v>42</v>
      </c>
      <c r="D74" s="74" t="s">
        <v>33</v>
      </c>
      <c r="E74" s="67">
        <v>35507</v>
      </c>
      <c r="F74" s="62" t="s">
        <v>63</v>
      </c>
      <c r="G74" s="10">
        <v>81</v>
      </c>
      <c r="H74" s="10"/>
    </row>
    <row r="75" spans="1:8" ht="15.75">
      <c r="A75" s="1"/>
      <c r="B75" s="30">
        <v>72</v>
      </c>
      <c r="C75" s="108" t="s">
        <v>28</v>
      </c>
      <c r="D75" s="79" t="s">
        <v>33</v>
      </c>
      <c r="E75" s="110">
        <v>36429</v>
      </c>
      <c r="F75" s="62" t="s">
        <v>63</v>
      </c>
      <c r="G75" s="10">
        <v>84</v>
      </c>
      <c r="H75" s="10"/>
    </row>
    <row r="76" spans="1:8" ht="15.75">
      <c r="A76" s="1"/>
      <c r="B76" s="30">
        <v>73</v>
      </c>
      <c r="C76" s="68" t="s">
        <v>129</v>
      </c>
      <c r="D76" s="74" t="s">
        <v>33</v>
      </c>
      <c r="E76" s="67">
        <v>36297</v>
      </c>
      <c r="F76" s="107" t="s">
        <v>63</v>
      </c>
      <c r="G76" s="10">
        <v>87</v>
      </c>
      <c r="H76" s="10"/>
    </row>
    <row r="77" spans="1:8" ht="15.75">
      <c r="A77" s="1"/>
      <c r="B77" s="30">
        <v>74</v>
      </c>
      <c r="C77" s="96" t="s">
        <v>130</v>
      </c>
      <c r="D77" s="97" t="s">
        <v>131</v>
      </c>
      <c r="E77" s="81">
        <v>36444</v>
      </c>
      <c r="F77" s="107" t="s">
        <v>63</v>
      </c>
      <c r="G77" s="10">
        <v>90</v>
      </c>
      <c r="H77" s="10"/>
    </row>
    <row r="78" spans="1:8" ht="15.75">
      <c r="A78" s="1"/>
      <c r="B78" s="30">
        <v>75</v>
      </c>
      <c r="C78" s="69" t="s">
        <v>166</v>
      </c>
      <c r="D78" s="74" t="s">
        <v>1</v>
      </c>
      <c r="E78" s="67">
        <v>36435</v>
      </c>
      <c r="F78" s="107" t="s">
        <v>63</v>
      </c>
      <c r="G78" s="10">
        <v>93</v>
      </c>
      <c r="H78" s="10"/>
    </row>
    <row r="79" spans="1:8" ht="15.75">
      <c r="A79" s="1"/>
      <c r="B79" s="30">
        <v>76</v>
      </c>
      <c r="C79" s="96" t="s">
        <v>134</v>
      </c>
      <c r="D79" s="97" t="s">
        <v>1</v>
      </c>
      <c r="E79" s="81">
        <v>36417</v>
      </c>
      <c r="F79" s="107" t="s">
        <v>63</v>
      </c>
      <c r="G79" s="10">
        <v>96</v>
      </c>
      <c r="H79" s="10"/>
    </row>
    <row r="80" spans="1:8" ht="15.75">
      <c r="A80" s="1"/>
      <c r="B80" s="30">
        <v>77</v>
      </c>
      <c r="C80" s="99" t="s">
        <v>22</v>
      </c>
      <c r="D80" s="97" t="s">
        <v>91</v>
      </c>
      <c r="E80" s="81">
        <v>36445</v>
      </c>
      <c r="F80" s="107" t="s">
        <v>63</v>
      </c>
      <c r="G80" s="10">
        <v>99</v>
      </c>
      <c r="H80" s="10"/>
    </row>
    <row r="81" spans="1:10" ht="15.75">
      <c r="A81" s="1"/>
      <c r="B81" s="30"/>
      <c r="J81">
        <v>27</v>
      </c>
    </row>
    <row r="82" spans="1:10" ht="15.75">
      <c r="A82" s="1"/>
      <c r="B82" s="30"/>
      <c r="J82">
        <v>27</v>
      </c>
    </row>
    <row r="83" spans="1:10" ht="15.75">
      <c r="A83" s="1"/>
      <c r="B83" s="30"/>
      <c r="J83">
        <v>26</v>
      </c>
    </row>
    <row r="84" spans="1:10" ht="15.75">
      <c r="A84" s="1"/>
      <c r="B84" s="30"/>
      <c r="J84">
        <v>25</v>
      </c>
    </row>
    <row r="85" spans="1:10" ht="15.75">
      <c r="A85" s="1"/>
      <c r="B85" s="30"/>
      <c r="J85">
        <f>SUM(J81:J84)</f>
        <v>105</v>
      </c>
    </row>
    <row r="86" spans="1:2" ht="15.75">
      <c r="A86" s="1"/>
      <c r="B86" s="30"/>
    </row>
    <row r="87" spans="1:2" ht="15.75">
      <c r="A87" s="1"/>
      <c r="B87" s="30"/>
    </row>
    <row r="88" spans="1:2" ht="15.75">
      <c r="A88" s="1"/>
      <c r="B88" s="30"/>
    </row>
    <row r="89" spans="1:7" ht="15.75">
      <c r="A89" s="1"/>
      <c r="B89" s="30"/>
      <c r="C89" s="105"/>
      <c r="D89" s="100"/>
      <c r="E89" s="75"/>
      <c r="F89" s="107"/>
      <c r="G89" s="10"/>
    </row>
    <row r="90" spans="1:7" ht="15.75">
      <c r="A90" s="1"/>
      <c r="B90" s="30"/>
      <c r="C90" s="105"/>
      <c r="D90" s="100"/>
      <c r="E90" s="75"/>
      <c r="F90" s="107"/>
      <c r="G90" s="10"/>
    </row>
    <row r="91" spans="1:8" ht="15.75">
      <c r="A91" s="1"/>
      <c r="B91" s="30">
        <v>78</v>
      </c>
      <c r="C91" s="96" t="s">
        <v>138</v>
      </c>
      <c r="D91" s="97" t="s">
        <v>139</v>
      </c>
      <c r="E91" s="81">
        <v>36108</v>
      </c>
      <c r="F91" s="62" t="s">
        <v>161</v>
      </c>
      <c r="G91" s="112" t="s">
        <v>174</v>
      </c>
      <c r="H91" s="10">
        <v>1</v>
      </c>
    </row>
    <row r="92" spans="1:8" ht="15.75">
      <c r="A92" s="1"/>
      <c r="B92" s="30">
        <v>79</v>
      </c>
      <c r="C92" s="99" t="s">
        <v>28</v>
      </c>
      <c r="D92" s="102" t="s">
        <v>14</v>
      </c>
      <c r="E92" s="81">
        <v>36421</v>
      </c>
      <c r="F92" s="62" t="s">
        <v>49</v>
      </c>
      <c r="G92" s="144" t="s">
        <v>173</v>
      </c>
      <c r="H92" s="10">
        <v>2</v>
      </c>
    </row>
    <row r="93" spans="1:8" ht="15.75">
      <c r="A93" s="1"/>
      <c r="B93" s="30">
        <v>80</v>
      </c>
      <c r="C93" s="65" t="s">
        <v>28</v>
      </c>
      <c r="D93" s="98" t="s">
        <v>139</v>
      </c>
      <c r="E93" s="67">
        <v>36340</v>
      </c>
      <c r="F93" s="62" t="s">
        <v>72</v>
      </c>
      <c r="G93" s="111" t="s">
        <v>172</v>
      </c>
      <c r="H93" s="10">
        <v>3</v>
      </c>
    </row>
    <row r="94" spans="1:8" ht="15.75">
      <c r="A94" s="1"/>
      <c r="B94" s="30">
        <v>81</v>
      </c>
      <c r="C94" s="99" t="s">
        <v>140</v>
      </c>
      <c r="D94" s="97" t="s">
        <v>141</v>
      </c>
      <c r="E94" s="81">
        <v>36244</v>
      </c>
      <c r="F94" s="62" t="s">
        <v>161</v>
      </c>
      <c r="G94" s="112" t="s">
        <v>174</v>
      </c>
      <c r="H94" s="10">
        <v>4</v>
      </c>
    </row>
    <row r="95" spans="1:8" ht="15.75">
      <c r="A95" s="1"/>
      <c r="B95" s="30">
        <v>82</v>
      </c>
      <c r="C95" s="69" t="s">
        <v>135</v>
      </c>
      <c r="D95" s="98" t="s">
        <v>36</v>
      </c>
      <c r="E95" s="67">
        <v>35930</v>
      </c>
      <c r="F95" s="62" t="s">
        <v>49</v>
      </c>
      <c r="G95" s="144" t="s">
        <v>173</v>
      </c>
      <c r="H95" s="10">
        <v>5</v>
      </c>
    </row>
    <row r="96" spans="1:8" ht="15.75">
      <c r="A96" s="1"/>
      <c r="B96" s="30">
        <v>83</v>
      </c>
      <c r="C96" s="69" t="s">
        <v>28</v>
      </c>
      <c r="D96" s="98" t="s">
        <v>143</v>
      </c>
      <c r="E96" s="67">
        <v>36042</v>
      </c>
      <c r="F96" s="62" t="s">
        <v>72</v>
      </c>
      <c r="G96" s="111" t="s">
        <v>172</v>
      </c>
      <c r="H96" s="10">
        <v>6</v>
      </c>
    </row>
    <row r="97" spans="1:8" ht="15.75">
      <c r="A97" s="1"/>
      <c r="B97" s="30">
        <v>84</v>
      </c>
      <c r="C97" s="96" t="s">
        <v>142</v>
      </c>
      <c r="D97" s="97" t="s">
        <v>9</v>
      </c>
      <c r="E97" s="81">
        <v>36211</v>
      </c>
      <c r="F97" s="62" t="s">
        <v>161</v>
      </c>
      <c r="G97" s="112" t="s">
        <v>174</v>
      </c>
      <c r="H97" s="10">
        <v>7</v>
      </c>
    </row>
    <row r="98" spans="1:8" ht="15.75">
      <c r="A98" s="1"/>
      <c r="B98" s="30">
        <v>85</v>
      </c>
      <c r="C98" s="147" t="s">
        <v>52</v>
      </c>
      <c r="D98" s="102" t="s">
        <v>50</v>
      </c>
      <c r="E98" s="81">
        <v>36313</v>
      </c>
      <c r="F98" s="62" t="s">
        <v>49</v>
      </c>
      <c r="G98" s="144" t="s">
        <v>173</v>
      </c>
      <c r="H98" s="10">
        <v>8</v>
      </c>
    </row>
    <row r="99" spans="1:8" ht="15" customHeight="1">
      <c r="A99" s="1"/>
      <c r="B99" s="30">
        <v>86</v>
      </c>
      <c r="C99" s="69" t="s">
        <v>146</v>
      </c>
      <c r="D99" s="98" t="s">
        <v>147</v>
      </c>
      <c r="E99" s="67">
        <v>36438</v>
      </c>
      <c r="F99" s="62" t="s">
        <v>72</v>
      </c>
      <c r="G99" s="111" t="s">
        <v>172</v>
      </c>
      <c r="H99" s="10">
        <v>9</v>
      </c>
    </row>
    <row r="100" spans="1:8" ht="15.75">
      <c r="A100" s="1"/>
      <c r="B100" s="30">
        <v>87</v>
      </c>
      <c r="C100" s="99" t="s">
        <v>144</v>
      </c>
      <c r="D100" s="97" t="s">
        <v>145</v>
      </c>
      <c r="E100" s="81">
        <v>36417</v>
      </c>
      <c r="F100" s="62" t="s">
        <v>161</v>
      </c>
      <c r="G100" s="112" t="s">
        <v>174</v>
      </c>
      <c r="H100" s="10">
        <v>10</v>
      </c>
    </row>
    <row r="101" spans="1:8" ht="15.75">
      <c r="A101" s="1"/>
      <c r="B101" s="30">
        <v>88</v>
      </c>
      <c r="C101" s="65" t="s">
        <v>136</v>
      </c>
      <c r="D101" s="98" t="s">
        <v>80</v>
      </c>
      <c r="E101" s="64">
        <v>36306</v>
      </c>
      <c r="F101" s="62" t="s">
        <v>49</v>
      </c>
      <c r="G101" s="144" t="s">
        <v>173</v>
      </c>
      <c r="H101" s="10">
        <v>11</v>
      </c>
    </row>
    <row r="102" spans="1:8" ht="15" customHeight="1">
      <c r="A102" s="1"/>
      <c r="B102" s="30">
        <v>89</v>
      </c>
      <c r="C102" s="65" t="s">
        <v>28</v>
      </c>
      <c r="D102" s="98" t="s">
        <v>21</v>
      </c>
      <c r="E102" s="67">
        <v>36165</v>
      </c>
      <c r="F102" s="62" t="s">
        <v>72</v>
      </c>
      <c r="G102" s="111" t="s">
        <v>172</v>
      </c>
      <c r="H102" s="10">
        <v>12</v>
      </c>
    </row>
    <row r="103" spans="1:8" ht="15.75">
      <c r="A103" s="1"/>
      <c r="B103" s="30">
        <v>90</v>
      </c>
      <c r="C103" s="96" t="s">
        <v>148</v>
      </c>
      <c r="D103" s="97" t="s">
        <v>149</v>
      </c>
      <c r="E103" s="95">
        <v>36305</v>
      </c>
      <c r="F103" s="62" t="s">
        <v>161</v>
      </c>
      <c r="G103" s="112" t="s">
        <v>174</v>
      </c>
      <c r="H103" s="10">
        <v>13</v>
      </c>
    </row>
    <row r="104" spans="1:8" ht="15.75">
      <c r="A104" s="1"/>
      <c r="B104" s="30">
        <v>91</v>
      </c>
      <c r="C104" s="145" t="s">
        <v>162</v>
      </c>
      <c r="D104" s="148" t="s">
        <v>48</v>
      </c>
      <c r="E104" s="149">
        <v>36256</v>
      </c>
      <c r="F104" s="62" t="s">
        <v>49</v>
      </c>
      <c r="G104" s="144" t="s">
        <v>173</v>
      </c>
      <c r="H104" s="10">
        <v>14</v>
      </c>
    </row>
    <row r="105" spans="1:8" ht="15.75">
      <c r="A105" s="1"/>
      <c r="B105" s="30">
        <v>92</v>
      </c>
      <c r="C105" s="69" t="s">
        <v>150</v>
      </c>
      <c r="D105" s="98" t="s">
        <v>121</v>
      </c>
      <c r="E105" s="67">
        <v>36414</v>
      </c>
      <c r="F105" s="62" t="s">
        <v>72</v>
      </c>
      <c r="G105" s="111" t="s">
        <v>172</v>
      </c>
      <c r="H105" s="10">
        <v>15</v>
      </c>
    </row>
    <row r="106" spans="1:8" ht="15.75" customHeight="1">
      <c r="A106" s="1"/>
      <c r="B106" s="30">
        <v>93</v>
      </c>
      <c r="C106" s="96" t="s">
        <v>156</v>
      </c>
      <c r="D106" s="97" t="s">
        <v>157</v>
      </c>
      <c r="E106" s="81">
        <v>36014</v>
      </c>
      <c r="F106" s="62" t="s">
        <v>161</v>
      </c>
      <c r="G106" s="112" t="s">
        <v>174</v>
      </c>
      <c r="H106" s="10">
        <v>16</v>
      </c>
    </row>
    <row r="107" spans="1:8" ht="15.75">
      <c r="A107" s="1"/>
      <c r="B107" s="30">
        <v>94</v>
      </c>
      <c r="C107" s="146" t="s">
        <v>24</v>
      </c>
      <c r="D107" s="101" t="s">
        <v>57</v>
      </c>
      <c r="E107" s="81">
        <v>36451</v>
      </c>
      <c r="F107" s="62" t="s">
        <v>49</v>
      </c>
      <c r="G107" s="144" t="s">
        <v>173</v>
      </c>
      <c r="H107" s="10">
        <v>17</v>
      </c>
    </row>
    <row r="108" spans="1:8" ht="15.75">
      <c r="A108" s="1"/>
      <c r="B108" s="30">
        <v>95</v>
      </c>
      <c r="C108" s="65" t="s">
        <v>151</v>
      </c>
      <c r="D108" s="98" t="s">
        <v>0</v>
      </c>
      <c r="E108" s="67">
        <v>36479</v>
      </c>
      <c r="F108" s="62" t="s">
        <v>72</v>
      </c>
      <c r="G108" s="111" t="s">
        <v>172</v>
      </c>
      <c r="H108" s="10">
        <v>18</v>
      </c>
    </row>
    <row r="109" spans="1:8" ht="15.75">
      <c r="A109" s="1"/>
      <c r="B109" s="30">
        <v>96</v>
      </c>
      <c r="C109" s="96" t="s">
        <v>153</v>
      </c>
      <c r="D109" s="97" t="s">
        <v>154</v>
      </c>
      <c r="E109" s="81">
        <v>36298</v>
      </c>
      <c r="F109" s="62" t="s">
        <v>161</v>
      </c>
      <c r="G109" s="112" t="s">
        <v>174</v>
      </c>
      <c r="H109" s="10">
        <v>19</v>
      </c>
    </row>
    <row r="110" spans="1:8" ht="15.75">
      <c r="A110" s="1"/>
      <c r="B110" s="30">
        <v>97</v>
      </c>
      <c r="C110" s="65" t="s">
        <v>137</v>
      </c>
      <c r="D110" s="74" t="s">
        <v>60</v>
      </c>
      <c r="E110" s="67">
        <v>36340</v>
      </c>
      <c r="F110" s="62" t="s">
        <v>49</v>
      </c>
      <c r="G110" s="144" t="s">
        <v>173</v>
      </c>
      <c r="H110" s="10">
        <v>20</v>
      </c>
    </row>
    <row r="111" spans="1:8" ht="15.75">
      <c r="A111" s="1"/>
      <c r="B111" s="30">
        <v>98</v>
      </c>
      <c r="C111" s="65" t="s">
        <v>88</v>
      </c>
      <c r="D111" s="98" t="s">
        <v>152</v>
      </c>
      <c r="E111" s="67">
        <v>36029</v>
      </c>
      <c r="F111" s="62" t="s">
        <v>72</v>
      </c>
      <c r="G111" s="111" t="s">
        <v>172</v>
      </c>
      <c r="H111" s="10">
        <v>21</v>
      </c>
    </row>
    <row r="112" spans="1:8" ht="15.75">
      <c r="A112" s="1"/>
      <c r="B112" s="30">
        <v>99</v>
      </c>
      <c r="C112" s="96" t="s">
        <v>132</v>
      </c>
      <c r="D112" s="97" t="s">
        <v>133</v>
      </c>
      <c r="E112" s="81">
        <v>36186</v>
      </c>
      <c r="F112" s="62" t="s">
        <v>161</v>
      </c>
      <c r="G112" s="112" t="s">
        <v>174</v>
      </c>
      <c r="H112" s="10">
        <v>22</v>
      </c>
    </row>
    <row r="113" spans="1:8" ht="15.75">
      <c r="A113" s="1"/>
      <c r="B113" s="30">
        <v>100</v>
      </c>
      <c r="C113" s="65" t="s">
        <v>155</v>
      </c>
      <c r="D113" s="98" t="s">
        <v>62</v>
      </c>
      <c r="E113" s="67">
        <v>36481</v>
      </c>
      <c r="F113" s="62" t="s">
        <v>72</v>
      </c>
      <c r="G113" s="111" t="s">
        <v>172</v>
      </c>
      <c r="H113" s="10">
        <v>24</v>
      </c>
    </row>
    <row r="114" spans="1:8" ht="15.75">
      <c r="A114" s="1"/>
      <c r="B114" s="30">
        <v>101</v>
      </c>
      <c r="C114" s="65" t="s">
        <v>58</v>
      </c>
      <c r="D114" s="98" t="s">
        <v>45</v>
      </c>
      <c r="E114" s="67">
        <v>36140</v>
      </c>
      <c r="F114" s="62" t="s">
        <v>72</v>
      </c>
      <c r="G114" s="111" t="s">
        <v>172</v>
      </c>
      <c r="H114" s="10">
        <v>27</v>
      </c>
    </row>
    <row r="115" spans="1:8" ht="15.75">
      <c r="A115" s="1"/>
      <c r="B115" s="30">
        <v>102</v>
      </c>
      <c r="C115" s="65" t="s">
        <v>73</v>
      </c>
      <c r="D115" s="98" t="s">
        <v>34</v>
      </c>
      <c r="E115" s="67">
        <v>36457</v>
      </c>
      <c r="F115" s="62" t="s">
        <v>72</v>
      </c>
      <c r="G115" s="111" t="s">
        <v>172</v>
      </c>
      <c r="H115" s="10">
        <v>30</v>
      </c>
    </row>
    <row r="116" spans="1:8" ht="15.75">
      <c r="A116" s="1"/>
      <c r="B116" s="30"/>
      <c r="F116" s="62"/>
      <c r="G116" s="111"/>
      <c r="H116" s="10"/>
    </row>
    <row r="117" ht="15.75">
      <c r="A117" s="1"/>
    </row>
    <row r="118" spans="1:10" ht="15.75">
      <c r="A118" s="1"/>
      <c r="B118" s="30"/>
      <c r="C118" s="96"/>
      <c r="D118" s="97"/>
      <c r="E118" s="81"/>
      <c r="F118" s="62"/>
      <c r="G118" s="10"/>
      <c r="J118">
        <v>24</v>
      </c>
    </row>
    <row r="119" spans="1:7" ht="15.75">
      <c r="A119" s="1"/>
      <c r="B119" s="30"/>
      <c r="G119" s="10"/>
    </row>
    <row r="120" spans="1:7" ht="409.5">
      <c r="A120" s="1"/>
      <c r="B120" s="30"/>
      <c r="G120" s="10"/>
    </row>
    <row r="121" spans="1:7" ht="409.5">
      <c r="A121" s="1">
        <v>6</v>
      </c>
      <c r="B121" s="30"/>
      <c r="G121" s="10"/>
    </row>
    <row r="122" spans="1:7" ht="409.5">
      <c r="A122" s="1"/>
      <c r="B122" s="5"/>
      <c r="C122" s="26"/>
      <c r="D122" s="2"/>
      <c r="E122" s="28"/>
      <c r="G122" s="10"/>
    </row>
    <row r="123" spans="1:7" ht="15.75">
      <c r="A123" s="1"/>
      <c r="B123" s="5"/>
      <c r="C123" s="26"/>
      <c r="D123" s="2"/>
      <c r="E123" s="28"/>
      <c r="G123" s="10"/>
    </row>
    <row r="124" spans="1:7" ht="15.75">
      <c r="A124" s="1"/>
      <c r="B124" s="5"/>
      <c r="C124" s="26"/>
      <c r="D124" s="40"/>
      <c r="E124" s="28"/>
      <c r="G124" s="10"/>
    </row>
    <row r="125" spans="1:7" ht="15.75">
      <c r="A125" s="1"/>
      <c r="B125" s="5"/>
      <c r="C125" s="26"/>
      <c r="D125" s="40"/>
      <c r="E125" s="37"/>
      <c r="G125" s="10"/>
    </row>
    <row r="126" spans="1:7" ht="15.75">
      <c r="A126" s="1"/>
      <c r="B126" s="5"/>
      <c r="C126" s="26"/>
      <c r="D126" s="40"/>
      <c r="E126" s="28"/>
      <c r="G126" s="10"/>
    </row>
    <row r="127" spans="1:7" ht="15.75">
      <c r="A127" s="1"/>
      <c r="B127" s="5"/>
      <c r="C127" s="26"/>
      <c r="D127" s="40"/>
      <c r="E127" s="28"/>
      <c r="G127" s="10"/>
    </row>
    <row r="128" spans="1:7" ht="15.75">
      <c r="A128" s="1"/>
      <c r="B128" s="5"/>
      <c r="C128" s="26"/>
      <c r="D128" s="40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28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8"/>
      <c r="G136" s="10"/>
    </row>
    <row r="137" spans="1:7" ht="15.75">
      <c r="A137" s="1"/>
      <c r="B137" s="5"/>
      <c r="C137" s="26"/>
      <c r="D137" s="40"/>
      <c r="E137" s="28"/>
      <c r="G137" s="10"/>
    </row>
    <row r="138" spans="1:7" ht="15.75">
      <c r="A138" s="1"/>
      <c r="B138" s="5"/>
      <c r="C138" s="26"/>
      <c r="D138" s="40"/>
      <c r="E138" s="28"/>
      <c r="G138" s="10"/>
    </row>
    <row r="139" spans="1:7" ht="15.75">
      <c r="A139" s="1"/>
      <c r="B139" s="5"/>
      <c r="C139" s="26"/>
      <c r="D139" s="40"/>
      <c r="E139" s="21"/>
      <c r="G139" s="10"/>
    </row>
    <row r="140" spans="1:7" ht="15.75">
      <c r="A140" s="1"/>
      <c r="B140" s="5"/>
      <c r="C140" s="41"/>
      <c r="D140" s="40"/>
      <c r="E140" s="42"/>
      <c r="G140" s="10"/>
    </row>
    <row r="141" spans="1:7" ht="15.75">
      <c r="A141" s="1"/>
      <c r="B141" s="5"/>
      <c r="C141" s="26"/>
      <c r="D141" s="40"/>
      <c r="E141" s="21"/>
      <c r="G141" s="10"/>
    </row>
    <row r="142" spans="1:7" ht="15.75">
      <c r="A142" s="1"/>
      <c r="B142" s="5"/>
      <c r="C142" s="41"/>
      <c r="D142" s="40"/>
      <c r="E142" s="42"/>
      <c r="G142" s="10"/>
    </row>
    <row r="143" spans="1:7" ht="15.75">
      <c r="A143" s="1"/>
      <c r="B143" s="5"/>
      <c r="C143" s="26"/>
      <c r="D143" s="40"/>
      <c r="E143" s="21"/>
      <c r="G143" s="10"/>
    </row>
    <row r="144" spans="1:7" ht="15.75">
      <c r="A144" s="1"/>
      <c r="B144" s="5"/>
      <c r="C144" s="41"/>
      <c r="D144" s="40"/>
      <c r="E144" s="42"/>
      <c r="G144" s="10"/>
    </row>
    <row r="145" spans="1:7" ht="15.75">
      <c r="A145" s="1"/>
      <c r="B145" s="5"/>
      <c r="C145" s="26"/>
      <c r="D145" s="40"/>
      <c r="E145" s="21"/>
      <c r="G145" s="10"/>
    </row>
    <row r="146" spans="1:7" ht="15.75">
      <c r="A146" s="1"/>
      <c r="B146" s="5"/>
      <c r="C146" s="41"/>
      <c r="D146" s="40"/>
      <c r="E146" s="42"/>
      <c r="G146" s="10"/>
    </row>
    <row r="147" spans="1:7" ht="15.75">
      <c r="A147" s="1"/>
      <c r="B147" s="5"/>
      <c r="C147" s="26"/>
      <c r="D147" s="40"/>
      <c r="E147" s="21"/>
      <c r="G147" s="10"/>
    </row>
    <row r="148" spans="1:7" ht="15.75">
      <c r="A148" s="1"/>
      <c r="B148" s="5"/>
      <c r="C148" s="41"/>
      <c r="D148" s="40"/>
      <c r="E148" s="42"/>
      <c r="G148" s="10"/>
    </row>
    <row r="149" spans="1:7" ht="15.75">
      <c r="A149" s="1"/>
      <c r="B149" s="5"/>
      <c r="C149" s="26"/>
      <c r="D149" s="40"/>
      <c r="E149" s="21"/>
      <c r="G149" s="10"/>
    </row>
    <row r="150" spans="1:7" ht="15.75">
      <c r="A150" s="1"/>
      <c r="B150" s="5"/>
      <c r="C150" s="41"/>
      <c r="D150" s="40"/>
      <c r="E150" s="42"/>
      <c r="G150" s="10"/>
    </row>
    <row r="151" spans="1:7" ht="15.75">
      <c r="A151" s="1">
        <v>1</v>
      </c>
      <c r="B151" s="5"/>
      <c r="C151" s="26"/>
      <c r="D151" s="40"/>
      <c r="E151" s="21"/>
      <c r="G151" s="10"/>
    </row>
    <row r="152" spans="1:7" ht="15.75">
      <c r="A152" s="1"/>
      <c r="B152" s="5"/>
      <c r="C152" s="41"/>
      <c r="D152" s="40"/>
      <c r="E152" s="42"/>
      <c r="G152" s="10"/>
    </row>
    <row r="153" spans="1:7" ht="15.75">
      <c r="A153" s="1"/>
      <c r="B153" s="5"/>
      <c r="C153" s="26"/>
      <c r="D153" s="40"/>
      <c r="E153" s="21"/>
      <c r="G153" s="10"/>
    </row>
    <row r="154" spans="1:7" ht="15.75">
      <c r="A154" s="1"/>
      <c r="B154" s="5"/>
      <c r="C154" s="41"/>
      <c r="D154" s="40"/>
      <c r="E154" s="42"/>
      <c r="G154" s="10"/>
    </row>
    <row r="155" spans="1:7" ht="15.75">
      <c r="A155" s="1"/>
      <c r="B155" s="5"/>
      <c r="C155" s="26"/>
      <c r="D155" s="40"/>
      <c r="E155" s="21"/>
      <c r="G155" s="10"/>
    </row>
    <row r="156" spans="1:7" ht="15.75">
      <c r="A156" s="1"/>
      <c r="B156" s="5"/>
      <c r="C156" s="43"/>
      <c r="D156" s="44"/>
      <c r="E156" s="45"/>
      <c r="G156" s="10"/>
    </row>
    <row r="157" spans="1:7" ht="15.75">
      <c r="A157" s="1"/>
      <c r="B157" s="5"/>
      <c r="C157" s="26"/>
      <c r="D157" s="40"/>
      <c r="E157" s="21"/>
      <c r="G157" s="10"/>
    </row>
    <row r="158" spans="1:7" ht="15.75">
      <c r="A158" s="1"/>
      <c r="B158" s="5"/>
      <c r="C158" s="41"/>
      <c r="D158" s="40"/>
      <c r="E158" s="42"/>
      <c r="G158" s="10"/>
    </row>
    <row r="159" spans="1:7" ht="15.75">
      <c r="A159" s="1"/>
      <c r="B159" s="5"/>
      <c r="C159" s="26"/>
      <c r="D159" s="40"/>
      <c r="E159" s="21"/>
      <c r="G159" s="10"/>
    </row>
    <row r="160" spans="1:7" ht="15.75">
      <c r="A160" s="1"/>
      <c r="B160" s="5"/>
      <c r="C160" s="41"/>
      <c r="D160" s="40"/>
      <c r="E160" s="42"/>
      <c r="G160" s="10"/>
    </row>
    <row r="161" spans="1:7" ht="15.75">
      <c r="A161" s="1"/>
      <c r="B161" s="5"/>
      <c r="C161" s="26"/>
      <c r="D161" s="40"/>
      <c r="E161" s="21"/>
      <c r="G161" s="10"/>
    </row>
    <row r="162" spans="1:7" ht="15.75">
      <c r="A162" s="1">
        <v>8</v>
      </c>
      <c r="B162" s="5"/>
      <c r="C162" s="41"/>
      <c r="D162" s="40"/>
      <c r="E162" s="42"/>
      <c r="G162" s="10"/>
    </row>
    <row r="163" spans="1:7" ht="15.75">
      <c r="A163" s="1"/>
      <c r="B163" s="5"/>
      <c r="C163" s="26"/>
      <c r="D163" s="40"/>
      <c r="E163" s="21"/>
      <c r="G163" s="10"/>
    </row>
    <row r="164" spans="1:7" ht="15.75">
      <c r="A164" s="1"/>
      <c r="B164" s="5"/>
      <c r="C164" s="41"/>
      <c r="D164" s="40"/>
      <c r="E164" s="42"/>
      <c r="G164" s="10"/>
    </row>
    <row r="165" spans="1:7" ht="15.75">
      <c r="A165" s="1"/>
      <c r="B165" s="5"/>
      <c r="C165" s="26"/>
      <c r="D165" s="40"/>
      <c r="E165" s="21"/>
      <c r="G165" s="10"/>
    </row>
    <row r="166" spans="1:7" ht="15.75">
      <c r="A166" s="1"/>
      <c r="B166" s="5"/>
      <c r="C166" s="41"/>
      <c r="D166" s="40"/>
      <c r="E166" s="42"/>
      <c r="G166" s="10"/>
    </row>
    <row r="167" spans="1:7" ht="15.75">
      <c r="A167" s="1"/>
      <c r="B167" s="5"/>
      <c r="C167" s="26"/>
      <c r="D167" s="40"/>
      <c r="E167" s="21"/>
      <c r="G167" s="10"/>
    </row>
    <row r="168" spans="1:7" ht="15.75">
      <c r="A168" s="1"/>
      <c r="B168" s="5"/>
      <c r="C168" s="41"/>
      <c r="D168" s="40"/>
      <c r="E168" s="42"/>
      <c r="G168" s="10"/>
    </row>
    <row r="169" spans="1:7" ht="15.75">
      <c r="A169" s="1"/>
      <c r="B169" s="5"/>
      <c r="C169" s="26"/>
      <c r="D169" s="40"/>
      <c r="E169" s="21"/>
      <c r="G169" s="10"/>
    </row>
    <row r="170" spans="1:7" ht="15.75">
      <c r="A170" s="1"/>
      <c r="B170" s="5"/>
      <c r="C170" s="41"/>
      <c r="D170" s="40"/>
      <c r="E170" s="42"/>
      <c r="G170" s="10"/>
    </row>
    <row r="171" spans="1:7" ht="15.75">
      <c r="A171" s="1"/>
      <c r="B171" s="5"/>
      <c r="C171" s="26"/>
      <c r="D171" s="40"/>
      <c r="E171" s="21"/>
      <c r="G171" s="10"/>
    </row>
    <row r="172" spans="1:7" ht="15.75">
      <c r="A172" s="1"/>
      <c r="B172" s="5"/>
      <c r="C172" s="41"/>
      <c r="D172" s="40"/>
      <c r="E172" s="42"/>
      <c r="G172" s="10"/>
    </row>
    <row r="173" spans="1:7" ht="15.75">
      <c r="A173" s="1"/>
      <c r="B173" s="5"/>
      <c r="C173" s="26"/>
      <c r="D173" s="40"/>
      <c r="E173" s="21"/>
      <c r="G173" s="10"/>
    </row>
    <row r="174" spans="1:7" ht="15.75">
      <c r="A174" s="1"/>
      <c r="B174" s="5"/>
      <c r="C174" s="41"/>
      <c r="D174" s="40"/>
      <c r="E174" s="42"/>
      <c r="G174" s="10"/>
    </row>
    <row r="175" spans="1:7" ht="15.75">
      <c r="A175" s="1"/>
      <c r="B175" s="5"/>
      <c r="C175" s="26"/>
      <c r="D175" s="40"/>
      <c r="E175" s="21"/>
      <c r="G175" s="10"/>
    </row>
    <row r="176" spans="1:7" ht="15.75">
      <c r="A176" s="1"/>
      <c r="B176" s="5"/>
      <c r="C176" s="41"/>
      <c r="D176" s="40"/>
      <c r="E176" s="42"/>
      <c r="G176" s="10"/>
    </row>
    <row r="177" spans="1:7" ht="15.75">
      <c r="A177" s="1"/>
      <c r="B177" s="5"/>
      <c r="C177" s="26"/>
      <c r="D177" s="40"/>
      <c r="E177" s="21"/>
      <c r="G177" s="10"/>
    </row>
    <row r="178" spans="1:7" ht="15.75">
      <c r="A178" s="1"/>
      <c r="B178" s="5"/>
      <c r="C178" s="41"/>
      <c r="D178" s="40"/>
      <c r="E178" s="42"/>
      <c r="G178" s="10"/>
    </row>
    <row r="179" spans="1:7" ht="15.75">
      <c r="A179" s="1"/>
      <c r="B179" s="5"/>
      <c r="C179" s="26"/>
      <c r="D179" s="40"/>
      <c r="E179" s="21"/>
      <c r="G179" s="10"/>
    </row>
    <row r="180" spans="1:7" ht="15.75">
      <c r="A180" s="1"/>
      <c r="B180" s="5"/>
      <c r="C180" s="41"/>
      <c r="D180" s="40"/>
      <c r="E180" s="42"/>
      <c r="G180" s="10"/>
    </row>
    <row r="181" spans="1:7" ht="15.75">
      <c r="A181" s="1"/>
      <c r="B181" s="5"/>
      <c r="C181" s="26"/>
      <c r="D181" s="40"/>
      <c r="E181" s="21"/>
      <c r="G181" s="10"/>
    </row>
    <row r="182" spans="1:7" ht="15.75">
      <c r="A182" s="1"/>
      <c r="B182" s="5"/>
      <c r="C182" s="46"/>
      <c r="D182" s="47"/>
      <c r="E182" s="48"/>
      <c r="G182" s="10"/>
    </row>
    <row r="183" spans="1:7" ht="15.75">
      <c r="A183" s="1"/>
      <c r="B183" s="5"/>
      <c r="C183" s="26"/>
      <c r="D183" s="2"/>
      <c r="E183" s="21"/>
      <c r="G183" s="10"/>
    </row>
    <row r="184" spans="1:7" ht="15.75">
      <c r="A184" s="1"/>
      <c r="B184" s="5"/>
      <c r="C184" s="41"/>
      <c r="D184" s="2"/>
      <c r="E184" s="42"/>
      <c r="G184" s="10"/>
    </row>
    <row r="185" spans="1:7" ht="15.75">
      <c r="A185" s="1"/>
      <c r="B185" s="5"/>
      <c r="C185" s="26"/>
      <c r="D185" s="2"/>
      <c r="E185" s="21"/>
      <c r="G185" s="10"/>
    </row>
    <row r="186" spans="1:7" ht="15.75">
      <c r="A186" s="1"/>
      <c r="B186" s="5"/>
      <c r="C186" s="41"/>
      <c r="D186" s="2"/>
      <c r="E186" s="42"/>
      <c r="G186" s="10"/>
    </row>
    <row r="187" spans="1:7" ht="15.75">
      <c r="A187" s="1"/>
      <c r="B187" s="5"/>
      <c r="C187" s="26"/>
      <c r="D187" s="2"/>
      <c r="E187" s="49"/>
      <c r="G187" s="10"/>
    </row>
    <row r="188" spans="1:7" ht="15.75">
      <c r="A188" s="1"/>
      <c r="B188" s="5"/>
      <c r="C188" s="41"/>
      <c r="D188" s="2"/>
      <c r="E188" s="42"/>
      <c r="G188" s="10"/>
    </row>
    <row r="189" spans="1:7" ht="15.75">
      <c r="A189" s="1"/>
      <c r="B189" s="5"/>
      <c r="C189" s="26"/>
      <c r="D189" s="2"/>
      <c r="E189" s="21"/>
      <c r="G189" s="10"/>
    </row>
    <row r="190" spans="1:7" ht="15.75">
      <c r="A190" s="1"/>
      <c r="B190" s="5"/>
      <c r="C190" s="41"/>
      <c r="D190" s="2"/>
      <c r="E190" s="42"/>
      <c r="G190" s="10"/>
    </row>
    <row r="191" spans="1:7" ht="15.75">
      <c r="A191" s="1"/>
      <c r="B191" s="5"/>
      <c r="C191" s="26"/>
      <c r="D191" s="2"/>
      <c r="E191" s="21"/>
      <c r="G191" s="10"/>
    </row>
    <row r="192" spans="1:7" ht="15.75">
      <c r="A192" s="1"/>
      <c r="B192" s="5"/>
      <c r="C192" s="41"/>
      <c r="D192" s="2"/>
      <c r="E192" s="42"/>
      <c r="G192" s="10"/>
    </row>
    <row r="193" spans="1:7" ht="15.75">
      <c r="A193" s="1"/>
      <c r="B193" s="5"/>
      <c r="C193" s="26"/>
      <c r="D193" s="2"/>
      <c r="E193" s="21"/>
      <c r="G193" s="10"/>
    </row>
    <row r="194" spans="1:7" ht="15.75">
      <c r="A194" s="1"/>
      <c r="B194" s="5"/>
      <c r="C194" s="41"/>
      <c r="D194" s="2"/>
      <c r="E194" s="42"/>
      <c r="G194" s="10"/>
    </row>
    <row r="195" spans="1:7" ht="15.75">
      <c r="A195" s="1"/>
      <c r="B195" s="5"/>
      <c r="C195" s="26"/>
      <c r="D195" s="2"/>
      <c r="E195" s="21"/>
      <c r="G195" s="10"/>
    </row>
    <row r="196" spans="1:7" ht="15.75">
      <c r="A196" s="1"/>
      <c r="B196" s="5"/>
      <c r="C196" s="41"/>
      <c r="D196" s="2"/>
      <c r="E196" s="42"/>
      <c r="G196" s="10"/>
    </row>
    <row r="197" spans="1:7" ht="15.75">
      <c r="A197" s="1"/>
      <c r="B197" s="5"/>
      <c r="C197" s="26"/>
      <c r="D197" s="2"/>
      <c r="E197" s="21"/>
      <c r="G197" s="10"/>
    </row>
    <row r="198" spans="1:7" ht="15.75">
      <c r="A198" s="1"/>
      <c r="B198" s="5"/>
      <c r="C198" s="41"/>
      <c r="D198" s="2"/>
      <c r="E198" s="42"/>
      <c r="G198" s="10"/>
    </row>
    <row r="199" spans="1:7" ht="15.75">
      <c r="A199" s="1"/>
      <c r="B199" s="5"/>
      <c r="C199" s="26"/>
      <c r="D199" s="2"/>
      <c r="E199" s="21"/>
      <c r="G199" s="10"/>
    </row>
    <row r="200" spans="1:7" ht="15.75">
      <c r="A200" s="1"/>
      <c r="B200" s="5"/>
      <c r="C200" s="41"/>
      <c r="D200" s="2"/>
      <c r="E200" s="42"/>
      <c r="G200" s="10"/>
    </row>
    <row r="201" spans="1:7" ht="15.75">
      <c r="A201" s="1"/>
      <c r="B201" s="5"/>
      <c r="C201" s="26"/>
      <c r="D201" s="2"/>
      <c r="E201" s="21"/>
      <c r="G201" s="10"/>
    </row>
    <row r="202" spans="1:7" ht="15.75">
      <c r="A202" s="1"/>
      <c r="B202" s="5"/>
      <c r="C202" s="41"/>
      <c r="D202" s="2"/>
      <c r="E202" s="42"/>
      <c r="G202" s="10"/>
    </row>
    <row r="203" spans="1:7" ht="15.75">
      <c r="A203" s="1"/>
      <c r="B203" s="5"/>
      <c r="C203" s="26"/>
      <c r="D203" s="2"/>
      <c r="E203" s="21"/>
      <c r="G203" s="10"/>
    </row>
    <row r="204" spans="1:9" ht="15.75">
      <c r="A204" s="1"/>
      <c r="B204" s="5"/>
      <c r="C204" s="41"/>
      <c r="D204" s="2"/>
      <c r="E204" s="42"/>
      <c r="G204" s="10"/>
      <c r="I204">
        <v>24</v>
      </c>
    </row>
    <row r="205" spans="1:9" ht="15.75">
      <c r="A205" s="1"/>
      <c r="B205" s="5"/>
      <c r="C205" s="26"/>
      <c r="D205" s="2"/>
      <c r="E205" s="21"/>
      <c r="G205" s="10"/>
      <c r="I205">
        <v>24</v>
      </c>
    </row>
    <row r="206" spans="1:9" ht="15.75">
      <c r="A206" s="1"/>
      <c r="B206" s="5"/>
      <c r="C206" s="41"/>
      <c r="D206" s="2"/>
      <c r="E206" s="42"/>
      <c r="G206" s="10"/>
      <c r="I206">
        <v>24</v>
      </c>
    </row>
    <row r="207" spans="1:9" ht="15.75">
      <c r="A207" s="1"/>
      <c r="B207" s="5"/>
      <c r="C207" s="26"/>
      <c r="D207" s="2"/>
      <c r="E207" s="21"/>
      <c r="G207" s="10"/>
      <c r="I207">
        <v>23</v>
      </c>
    </row>
    <row r="208" spans="1:9" ht="15.75">
      <c r="A208" s="1"/>
      <c r="B208" s="5"/>
      <c r="C208" s="41"/>
      <c r="D208" s="2"/>
      <c r="E208" s="42"/>
      <c r="G208" s="10"/>
      <c r="I208">
        <v>23</v>
      </c>
    </row>
    <row r="209" spans="1:9" ht="15.75">
      <c r="A209" s="1"/>
      <c r="B209" s="5"/>
      <c r="C209" s="26"/>
      <c r="D209" s="2"/>
      <c r="E209" s="21"/>
      <c r="G209" s="10"/>
      <c r="I209">
        <f>SUM(I204:I208)</f>
        <v>118</v>
      </c>
    </row>
    <row r="210" spans="1:7" ht="15.75">
      <c r="A210" s="1"/>
      <c r="B210" s="5"/>
      <c r="C210" s="41"/>
      <c r="D210" s="2"/>
      <c r="E210" s="42"/>
      <c r="G210" s="10"/>
    </row>
    <row r="211" spans="1:7" ht="15.75">
      <c r="A211" s="1"/>
      <c r="B211" s="5"/>
      <c r="C211" s="26"/>
      <c r="D211" s="2"/>
      <c r="E211" s="21"/>
      <c r="G211" s="10"/>
    </row>
    <row r="212" spans="1:7" ht="15.75">
      <c r="A212" s="1"/>
      <c r="B212" s="5"/>
      <c r="C212" s="41"/>
      <c r="D212" s="2"/>
      <c r="E212" s="42"/>
      <c r="G212" s="10"/>
    </row>
    <row r="213" spans="1:7" ht="15.75">
      <c r="A213" s="1"/>
      <c r="B213" s="5"/>
      <c r="C213" s="34"/>
      <c r="D213" s="35"/>
      <c r="E213" s="50"/>
      <c r="G213" s="10"/>
    </row>
    <row r="214" spans="1:7" ht="15.75">
      <c r="A214" s="1"/>
      <c r="B214" s="5"/>
      <c r="C214" s="43"/>
      <c r="D214" s="36"/>
      <c r="E214" s="45"/>
      <c r="G214" s="10"/>
    </row>
    <row r="215" spans="1:7" ht="15.75">
      <c r="A215" s="1"/>
      <c r="B215" s="5"/>
      <c r="C215" s="26"/>
      <c r="D215" s="2"/>
      <c r="E215" s="21"/>
      <c r="G215" s="10"/>
    </row>
    <row r="216" spans="1:7" ht="15.75">
      <c r="A216" s="1"/>
      <c r="B216" s="5"/>
      <c r="C216" s="46"/>
      <c r="D216" s="47"/>
      <c r="E216" s="48"/>
      <c r="G216" s="10"/>
    </row>
    <row r="217" spans="1:7" ht="15.75">
      <c r="A217" s="1"/>
      <c r="B217" s="5"/>
      <c r="C217" s="26"/>
      <c r="D217" s="2"/>
      <c r="E217" s="28"/>
      <c r="G217" s="10"/>
    </row>
    <row r="218" spans="1:7" ht="15.75">
      <c r="A218" s="1"/>
      <c r="B218" s="5"/>
      <c r="C218" s="41"/>
      <c r="D218" s="2"/>
      <c r="E218" s="42"/>
      <c r="G218" s="10"/>
    </row>
    <row r="219" spans="1:7" ht="15.75">
      <c r="A219" s="1"/>
      <c r="B219" s="5"/>
      <c r="C219" s="26"/>
      <c r="D219" s="2"/>
      <c r="E219" s="21"/>
      <c r="G219" s="10"/>
    </row>
    <row r="220" spans="1:7" ht="15.75">
      <c r="A220" s="1"/>
      <c r="B220" s="5"/>
      <c r="C220" s="41"/>
      <c r="D220" s="2"/>
      <c r="E220" s="42"/>
      <c r="G220" s="10"/>
    </row>
    <row r="221" spans="1:7" ht="15.75">
      <c r="A221" s="1"/>
      <c r="B221" s="5"/>
      <c r="C221" s="26"/>
      <c r="D221" s="2"/>
      <c r="E221" s="21"/>
      <c r="G221" s="10"/>
    </row>
    <row r="222" spans="1:7" ht="15.75">
      <c r="A222" s="1"/>
      <c r="B222" s="5"/>
      <c r="C222" s="41"/>
      <c r="D222" s="2"/>
      <c r="E222" s="42"/>
      <c r="G222" s="10"/>
    </row>
    <row r="223" spans="1:7" ht="15.75">
      <c r="A223" s="1"/>
      <c r="B223" s="5"/>
      <c r="C223" s="26"/>
      <c r="D223" s="2"/>
      <c r="E223" s="21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26"/>
      <c r="D225" s="2"/>
      <c r="E225" s="21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41"/>
      <c r="D229" s="2"/>
      <c r="E229" s="42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51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41"/>
      <c r="D235" s="2"/>
      <c r="E235" s="42"/>
      <c r="G235" s="10"/>
    </row>
    <row r="236" spans="1:7" ht="15.75">
      <c r="A236" s="1"/>
      <c r="B236" s="5"/>
      <c r="C236" s="41"/>
      <c r="D236" s="2"/>
      <c r="E236" s="42"/>
      <c r="G236" s="10"/>
    </row>
    <row r="237" spans="1:7" ht="15.75">
      <c r="A237" s="1"/>
      <c r="B237" s="5"/>
      <c r="C237" s="41"/>
      <c r="D237" s="2"/>
      <c r="E237" s="42"/>
      <c r="G237" s="10"/>
    </row>
    <row r="238" spans="1:7" ht="15.75">
      <c r="A238" s="1"/>
      <c r="B238" s="5"/>
      <c r="C238" s="26"/>
      <c r="D238" s="2"/>
      <c r="E238" s="28"/>
      <c r="G238" s="10"/>
    </row>
    <row r="239" spans="1:7" ht="15.75">
      <c r="A239" s="1"/>
      <c r="B239" s="5"/>
      <c r="C239" s="26"/>
      <c r="D239" s="2"/>
      <c r="E239" s="28"/>
      <c r="G239" s="10"/>
    </row>
    <row r="240" spans="1:7" ht="15.75">
      <c r="A240" s="1"/>
      <c r="B240" s="5"/>
      <c r="C240" s="26"/>
      <c r="D240" s="2"/>
      <c r="E240" s="28"/>
      <c r="G240" s="10"/>
    </row>
    <row r="241" spans="1:7" ht="15.75">
      <c r="A241" s="1"/>
      <c r="B241" s="5"/>
      <c r="C241" s="34"/>
      <c r="D241" s="35"/>
      <c r="E241" s="50"/>
      <c r="G241" s="10"/>
    </row>
    <row r="242" spans="1:7" ht="15.75">
      <c r="A242" s="1"/>
      <c r="B242" s="5"/>
      <c r="C242" s="26"/>
      <c r="D242" s="2"/>
      <c r="E242" s="29"/>
      <c r="G242" s="10"/>
    </row>
    <row r="243" spans="1:7" ht="15.75">
      <c r="A243" s="1"/>
      <c r="B243" s="5"/>
      <c r="C243" s="16"/>
      <c r="D243" s="17"/>
      <c r="E243" s="18"/>
      <c r="G243" s="10"/>
    </row>
    <row r="244" spans="1:7" ht="15.75">
      <c r="A244" s="1"/>
      <c r="B244" s="5"/>
      <c r="C244" s="16"/>
      <c r="D244" s="17"/>
      <c r="E244" s="24"/>
      <c r="G244" s="10"/>
    </row>
    <row r="245" spans="1:7" ht="15.75">
      <c r="A245" s="1">
        <v>9</v>
      </c>
      <c r="B245" s="5"/>
      <c r="C245" s="16"/>
      <c r="D245" s="17"/>
      <c r="E245" s="18"/>
      <c r="G245" s="10"/>
    </row>
    <row r="246" spans="1:7" ht="15.75">
      <c r="A246" s="1">
        <v>3</v>
      </c>
      <c r="B246" s="5"/>
      <c r="C246" s="16"/>
      <c r="D246" s="17"/>
      <c r="E246" s="25"/>
      <c r="G246" s="10"/>
    </row>
    <row r="247" spans="1:7" ht="15.75">
      <c r="A247" s="1"/>
      <c r="B247" s="5"/>
      <c r="C247" s="16"/>
      <c r="D247" s="17"/>
      <c r="E247" s="21"/>
      <c r="G247" s="10"/>
    </row>
    <row r="248" spans="1:7" ht="15.75">
      <c r="A248" s="1"/>
      <c r="B248" s="5"/>
      <c r="C248" s="16"/>
      <c r="D248" s="17"/>
      <c r="E248" s="24"/>
      <c r="G248" s="10"/>
    </row>
    <row r="249" spans="1:7" ht="15.75">
      <c r="A249" s="1">
        <v>20</v>
      </c>
      <c r="B249" s="5"/>
      <c r="C249" s="16"/>
      <c r="D249" s="17"/>
      <c r="E249" s="21"/>
      <c r="G249" s="10"/>
    </row>
    <row r="250" spans="1:7" ht="15.75">
      <c r="A250" s="1">
        <v>4</v>
      </c>
      <c r="B250" s="5"/>
      <c r="C250" s="16"/>
      <c r="D250" s="17"/>
      <c r="E250" s="24"/>
      <c r="G250" s="10"/>
    </row>
    <row r="251" spans="1:7" ht="15.75">
      <c r="A251" s="1"/>
      <c r="B251" s="5"/>
      <c r="C251" s="16"/>
      <c r="D251" s="17"/>
      <c r="E251" s="21"/>
      <c r="G251" s="10"/>
    </row>
    <row r="252" spans="1:7" ht="15.75">
      <c r="A252" s="1">
        <v>11</v>
      </c>
      <c r="B252" s="5"/>
      <c r="C252" s="16"/>
      <c r="D252" s="17"/>
      <c r="E252" s="24"/>
      <c r="G252" s="10"/>
    </row>
    <row r="253" spans="1:7" ht="15.75">
      <c r="A253" s="1"/>
      <c r="B253" s="5"/>
      <c r="C253" s="16"/>
      <c r="D253" s="17"/>
      <c r="E253" s="21"/>
      <c r="G253" s="10"/>
    </row>
    <row r="254" spans="1:7" ht="15.75">
      <c r="A254" s="1"/>
      <c r="B254" s="5"/>
      <c r="C254" s="16"/>
      <c r="D254" s="17"/>
      <c r="E254" s="25"/>
      <c r="G254" s="10"/>
    </row>
    <row r="255" spans="1:7" ht="15.75">
      <c r="A255" s="1"/>
      <c r="B255" s="5"/>
      <c r="C255" s="16"/>
      <c r="D255" s="17"/>
      <c r="E255" s="21"/>
      <c r="G255" s="10"/>
    </row>
    <row r="256" spans="1:7" ht="15.75">
      <c r="A256" s="1">
        <v>42</v>
      </c>
      <c r="B256" s="5"/>
      <c r="C256" s="16"/>
      <c r="D256" s="17"/>
      <c r="E256" s="24"/>
      <c r="G256" s="10"/>
    </row>
    <row r="257" spans="1:7" ht="15.75">
      <c r="A257" s="1"/>
      <c r="B257" s="5"/>
      <c r="C257" s="16"/>
      <c r="D257" s="17"/>
      <c r="E257" s="21"/>
      <c r="G257" s="10"/>
    </row>
    <row r="258" spans="1:7" ht="15.75">
      <c r="A258" s="1"/>
      <c r="B258" s="5"/>
      <c r="C258" s="16"/>
      <c r="D258" s="17"/>
      <c r="E258" s="24"/>
      <c r="G258" s="10"/>
    </row>
    <row r="259" spans="1:7" ht="15.75">
      <c r="A259" s="3"/>
      <c r="B259" s="5"/>
      <c r="C259" s="16"/>
      <c r="D259" s="17"/>
      <c r="E259" s="18"/>
      <c r="G259" s="10"/>
    </row>
    <row r="260" spans="1:7" ht="15.75">
      <c r="A260" s="1">
        <v>30</v>
      </c>
      <c r="B260" s="5"/>
      <c r="C260" s="16"/>
      <c r="D260" s="22"/>
      <c r="E260" s="25"/>
      <c r="G260" s="10"/>
    </row>
    <row r="261" spans="1:7" ht="15.75">
      <c r="A261" s="3"/>
      <c r="B261" s="5"/>
      <c r="C261" s="16"/>
      <c r="D261" s="22"/>
      <c r="E261" s="21"/>
      <c r="G261" s="10"/>
    </row>
    <row r="262" spans="1:7" ht="15.75">
      <c r="A262" s="1"/>
      <c r="B262" s="5"/>
      <c r="C262" s="16"/>
      <c r="D262" s="22"/>
      <c r="E262" s="24"/>
      <c r="G262" s="10"/>
    </row>
    <row r="263" spans="1:7" ht="15.75">
      <c r="A263" s="3"/>
      <c r="B263" s="5"/>
      <c r="C263" s="16"/>
      <c r="D263" s="22"/>
      <c r="E263" s="18"/>
      <c r="G263" s="10"/>
    </row>
    <row r="264" spans="1:7" ht="15.75">
      <c r="A264" s="1">
        <v>5</v>
      </c>
      <c r="B264" s="5"/>
      <c r="C264" s="16"/>
      <c r="D264" s="22"/>
      <c r="E264" s="25"/>
      <c r="G264" s="10"/>
    </row>
    <row r="265" spans="1:7" ht="15.75">
      <c r="A265" s="3"/>
      <c r="B265" s="5"/>
      <c r="C265" s="16"/>
      <c r="D265" s="22"/>
      <c r="E265" s="18"/>
      <c r="G265" s="10"/>
    </row>
    <row r="266" spans="1:7" ht="15.75">
      <c r="A266" s="1"/>
      <c r="B266" s="5"/>
      <c r="C266" s="26"/>
      <c r="D266" s="22"/>
      <c r="E266" s="25"/>
      <c r="G266" s="10"/>
    </row>
    <row r="267" spans="1:7" ht="15.75">
      <c r="A267" s="3"/>
      <c r="B267" s="5"/>
      <c r="C267" s="16"/>
      <c r="D267" s="22"/>
      <c r="E267" s="21"/>
      <c r="G267" s="10"/>
    </row>
    <row r="268" spans="1:7" ht="15.75">
      <c r="A268" s="1"/>
      <c r="B268" s="5"/>
      <c r="C268" s="26"/>
      <c r="D268" s="22"/>
      <c r="E268" s="25"/>
      <c r="G268" s="10"/>
    </row>
    <row r="269" spans="1:7" ht="15.75">
      <c r="A269" s="3"/>
      <c r="B269" s="5"/>
      <c r="C269" s="16"/>
      <c r="D269" s="22"/>
      <c r="E269" s="21"/>
      <c r="G269" s="10"/>
    </row>
    <row r="270" spans="1:7" ht="15.75">
      <c r="A270" s="1"/>
      <c r="B270" s="5"/>
      <c r="C270" s="16"/>
      <c r="D270" s="22"/>
      <c r="E270" s="25"/>
      <c r="G270" s="10"/>
    </row>
    <row r="271" spans="1:7" ht="15.75">
      <c r="A271" s="1">
        <v>4</v>
      </c>
      <c r="B271" s="5"/>
      <c r="C271" s="16"/>
      <c r="D271" s="22"/>
      <c r="E271" s="21"/>
      <c r="G271" s="10"/>
    </row>
    <row r="272" spans="1:7" ht="15.75">
      <c r="A272" s="3"/>
      <c r="B272" s="5"/>
      <c r="C272" s="26"/>
      <c r="D272" s="22"/>
      <c r="E272" s="25"/>
      <c r="G272" s="10"/>
    </row>
    <row r="273" spans="1:7" ht="15.75">
      <c r="A273" s="1">
        <v>12</v>
      </c>
      <c r="B273" s="5"/>
      <c r="C273" s="16"/>
      <c r="D273" s="22"/>
      <c r="E273" s="21"/>
      <c r="G273" s="10"/>
    </row>
    <row r="274" spans="1:7" ht="15.75">
      <c r="A274" s="3"/>
      <c r="B274" s="5"/>
      <c r="C274" s="16"/>
      <c r="D274" s="22"/>
      <c r="E274" s="25"/>
      <c r="G274" s="10"/>
    </row>
    <row r="275" spans="1:7" ht="15.75">
      <c r="A275" s="3"/>
      <c r="B275" s="5"/>
      <c r="C275" s="16"/>
      <c r="D275" s="22"/>
      <c r="E275" s="21"/>
      <c r="G275" s="10"/>
    </row>
    <row r="276" spans="1:7" ht="15.75">
      <c r="A276" s="1">
        <v>6</v>
      </c>
      <c r="B276" s="5"/>
      <c r="C276" s="16"/>
      <c r="D276" s="22"/>
      <c r="E276" s="25"/>
      <c r="G276" s="10"/>
    </row>
    <row r="277" spans="1:7" ht="15.75">
      <c r="A277" s="3">
        <v>5</v>
      </c>
      <c r="B277" s="5"/>
      <c r="C277" s="16"/>
      <c r="D277" s="22"/>
      <c r="E277" s="21"/>
      <c r="G277" s="10"/>
    </row>
    <row r="278" spans="1:7" ht="15.75">
      <c r="A278" s="1"/>
      <c r="B278" s="5"/>
      <c r="C278" s="26"/>
      <c r="D278" s="22"/>
      <c r="E278" s="25"/>
      <c r="G278" s="10"/>
    </row>
    <row r="279" spans="1:7" ht="15.75">
      <c r="A279" s="3"/>
      <c r="B279" s="5"/>
      <c r="C279" s="23"/>
      <c r="D279" s="22"/>
      <c r="E279" s="18"/>
      <c r="G279" s="10"/>
    </row>
    <row r="280" spans="1:7" ht="15.75">
      <c r="A280" s="15"/>
      <c r="B280" s="5"/>
      <c r="C280" s="16"/>
      <c r="D280" s="22"/>
      <c r="E280" s="25"/>
      <c r="G280" s="10"/>
    </row>
    <row r="281" spans="1:7" ht="15.75">
      <c r="A281" s="3"/>
      <c r="B281" s="5"/>
      <c r="C281" s="16"/>
      <c r="D281" s="22"/>
      <c r="E281" s="18"/>
      <c r="G281" s="10"/>
    </row>
    <row r="282" spans="1:7" ht="15.75">
      <c r="A282" s="1"/>
      <c r="B282" s="5"/>
      <c r="C282" s="16"/>
      <c r="D282" s="22"/>
      <c r="E282" s="25"/>
      <c r="G282" s="10"/>
    </row>
    <row r="283" spans="1:7" ht="15.75">
      <c r="A283" s="3"/>
      <c r="B283" s="5"/>
      <c r="C283" s="16"/>
      <c r="D283" s="22"/>
      <c r="E283" s="21"/>
      <c r="G283" s="10"/>
    </row>
    <row r="284" spans="1:7" ht="15.75">
      <c r="A284" s="1"/>
      <c r="B284" s="5"/>
      <c r="C284" s="16"/>
      <c r="D284" s="22"/>
      <c r="E284" s="25"/>
      <c r="G284" s="10"/>
    </row>
    <row r="285" spans="1:7" ht="15.75">
      <c r="A285" s="3"/>
      <c r="B285" s="5"/>
      <c r="C285" s="16"/>
      <c r="D285" s="22"/>
      <c r="E285" s="21"/>
      <c r="G285" s="10"/>
    </row>
    <row r="286" spans="1:7" ht="15.75">
      <c r="A286" s="1"/>
      <c r="B286" s="5"/>
      <c r="C286" s="16"/>
      <c r="D286" s="22"/>
      <c r="E286" s="25"/>
      <c r="G286" s="10"/>
    </row>
    <row r="287" spans="1:10" ht="15.75">
      <c r="A287" s="3"/>
      <c r="B287" s="5"/>
      <c r="C287" s="16"/>
      <c r="D287" s="22"/>
      <c r="E287" s="18"/>
      <c r="G287" s="10"/>
      <c r="J287">
        <v>25</v>
      </c>
    </row>
    <row r="288" spans="1:10" ht="15.75">
      <c r="A288" s="1"/>
      <c r="B288" s="5"/>
      <c r="C288" s="19"/>
      <c r="D288" s="20"/>
      <c r="E288" s="27"/>
      <c r="G288" s="10"/>
      <c r="J288">
        <v>25</v>
      </c>
    </row>
    <row r="289" spans="1:10" ht="15.75">
      <c r="A289" s="3"/>
      <c r="B289" s="5"/>
      <c r="C289" s="16"/>
      <c r="D289" s="22"/>
      <c r="E289" s="25"/>
      <c r="G289" s="10"/>
      <c r="J289">
        <v>24</v>
      </c>
    </row>
    <row r="290" spans="1:10" ht="15.75">
      <c r="A290" s="1"/>
      <c r="B290" s="5"/>
      <c r="C290" s="26"/>
      <c r="D290" s="22"/>
      <c r="E290" s="25"/>
      <c r="G290" s="10"/>
      <c r="J290">
        <v>24</v>
      </c>
    </row>
    <row r="291" spans="1:10" ht="15.75">
      <c r="A291" s="3"/>
      <c r="B291" s="5"/>
      <c r="C291" s="16"/>
      <c r="D291" s="22"/>
      <c r="E291" s="25"/>
      <c r="G291" s="10"/>
      <c r="J291">
        <v>24</v>
      </c>
    </row>
    <row r="292" spans="1:10" ht="15.75">
      <c r="A292" s="1"/>
      <c r="B292" s="5"/>
      <c r="C292" s="16"/>
      <c r="D292" s="22"/>
      <c r="E292" s="25"/>
      <c r="G292" s="10"/>
      <c r="J292">
        <f>SUM(J287:J291)</f>
        <v>122</v>
      </c>
    </row>
    <row r="293" spans="1:7" ht="15.75">
      <c r="A293" s="1"/>
      <c r="B293" s="5"/>
      <c r="C293" s="16"/>
      <c r="D293" s="22"/>
      <c r="E293" s="25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1"/>
      <c r="B295" s="5"/>
      <c r="C295" s="16"/>
      <c r="D295" s="22"/>
      <c r="E295" s="25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7" ht="15.75">
      <c r="A330" s="1"/>
      <c r="B330" s="5"/>
      <c r="C330" s="16"/>
      <c r="D330" s="22"/>
      <c r="E330" s="25"/>
      <c r="G330" s="10"/>
    </row>
    <row r="331" spans="1:7" ht="15.75">
      <c r="A331" s="1"/>
      <c r="B331" s="5"/>
      <c r="C331" s="16"/>
      <c r="D331" s="22"/>
      <c r="E331" s="25"/>
      <c r="G331" s="10"/>
    </row>
    <row r="332" spans="1:7" ht="15.75">
      <c r="A332" s="1"/>
      <c r="B332" s="5"/>
      <c r="C332" s="16"/>
      <c r="D332" s="22"/>
      <c r="E332" s="25"/>
      <c r="G332" s="10"/>
    </row>
    <row r="333" spans="1:10" ht="15.75">
      <c r="A333" s="1">
        <v>7</v>
      </c>
      <c r="B333" s="5"/>
      <c r="C333" s="26"/>
      <c r="D333" s="2"/>
      <c r="E333" s="21"/>
      <c r="G333" s="10"/>
      <c r="J333">
        <v>25</v>
      </c>
    </row>
    <row r="334" spans="1:10" ht="15.75">
      <c r="A334" s="1"/>
      <c r="B334" s="5"/>
      <c r="C334" s="16"/>
      <c r="D334" s="17"/>
      <c r="E334" s="52"/>
      <c r="G334" s="10"/>
      <c r="J334">
        <f>SUM(J69:J333)</f>
        <v>503</v>
      </c>
    </row>
    <row r="335" spans="1:7" ht="15.75">
      <c r="A335" s="14"/>
      <c r="B335" s="5"/>
      <c r="C335" s="26"/>
      <c r="D335" s="2"/>
      <c r="E335" s="21"/>
      <c r="G335" s="10"/>
    </row>
    <row r="336" spans="2:7" ht="15.75">
      <c r="B336" s="5"/>
      <c r="C336" s="16"/>
      <c r="D336" s="17"/>
      <c r="E336" s="52"/>
      <c r="G336" s="10"/>
    </row>
    <row r="337" spans="1:7" ht="15.75">
      <c r="A337" s="14"/>
      <c r="B337" s="5"/>
      <c r="C337" s="26"/>
      <c r="D337" s="2"/>
      <c r="E337" s="21"/>
      <c r="G337" s="10"/>
    </row>
    <row r="338" spans="2:7" ht="15.75">
      <c r="B338" s="5"/>
      <c r="C338" s="16"/>
      <c r="D338" s="17"/>
      <c r="E338" s="52"/>
      <c r="G338" s="10"/>
    </row>
    <row r="339" spans="1:7" ht="15.75">
      <c r="A339" s="14"/>
      <c r="B339" s="5"/>
      <c r="C339" s="26"/>
      <c r="D339" s="2"/>
      <c r="E339" s="21"/>
      <c r="G339" s="10"/>
    </row>
    <row r="340" spans="2:7" ht="15.75">
      <c r="B340" s="5"/>
      <c r="C340" s="16"/>
      <c r="D340" s="17"/>
      <c r="E340" s="52"/>
      <c r="G340" s="10"/>
    </row>
    <row r="341" spans="1:7" ht="15.75">
      <c r="A341" s="1">
        <v>7</v>
      </c>
      <c r="B341" s="5"/>
      <c r="C341" s="26"/>
      <c r="D341" s="2"/>
      <c r="E341" s="21"/>
      <c r="G341" s="10"/>
    </row>
    <row r="342" spans="1:7" ht="15.75">
      <c r="A342" s="15"/>
      <c r="B342" s="5"/>
      <c r="C342" s="16"/>
      <c r="D342" s="17"/>
      <c r="E342" s="52"/>
      <c r="G342" s="10"/>
    </row>
    <row r="343" spans="1:7" ht="15.75">
      <c r="A343" s="14"/>
      <c r="B343" s="5"/>
      <c r="C343" s="26"/>
      <c r="D343" s="2"/>
      <c r="E343" s="21"/>
      <c r="G343" s="10"/>
    </row>
    <row r="344" spans="2:7" ht="15.75">
      <c r="B344" s="5"/>
      <c r="C344" s="16"/>
      <c r="D344" s="17"/>
      <c r="E344" s="53"/>
      <c r="G344" s="10"/>
    </row>
    <row r="345" spans="1:7" ht="15.75">
      <c r="A345" s="14"/>
      <c r="B345" s="5"/>
      <c r="C345" s="26"/>
      <c r="D345" s="2"/>
      <c r="E345" s="21"/>
      <c r="G345" s="10"/>
    </row>
    <row r="346" spans="2:7" ht="15.75">
      <c r="B346" s="5"/>
      <c r="C346" s="16"/>
      <c r="D346" s="17"/>
      <c r="E346" s="53"/>
      <c r="G346" s="10"/>
    </row>
    <row r="347" spans="1:7" ht="15.75">
      <c r="A347" s="14">
        <v>19</v>
      </c>
      <c r="B347" s="5"/>
      <c r="C347" s="26"/>
      <c r="D347" s="2"/>
      <c r="E347" s="21"/>
      <c r="G347" s="10"/>
    </row>
    <row r="348" spans="2:7" ht="15.75">
      <c r="B348" s="5"/>
      <c r="C348" s="54"/>
      <c r="D348" s="55"/>
      <c r="E348" s="56"/>
      <c r="G348" s="10"/>
    </row>
    <row r="349" spans="1:7" ht="15.75">
      <c r="A349" s="14">
        <v>8</v>
      </c>
      <c r="B349" s="5"/>
      <c r="C349" s="38"/>
      <c r="D349" s="39"/>
      <c r="E349" s="57"/>
      <c r="G349" s="10"/>
    </row>
    <row r="350" spans="2:7" ht="15.75">
      <c r="B350" s="5"/>
      <c r="C350" s="54"/>
      <c r="D350" s="55"/>
      <c r="E350" s="56"/>
      <c r="G350" s="10"/>
    </row>
    <row r="351" spans="2:7" ht="15.75">
      <c r="B351" s="5"/>
      <c r="C351" s="54"/>
      <c r="D351" s="55"/>
      <c r="E351" s="58"/>
      <c r="G351" s="10"/>
    </row>
    <row r="352" spans="2:7" ht="15.75">
      <c r="B352" s="5"/>
      <c r="C352" s="19"/>
      <c r="D352" s="59"/>
      <c r="E352" s="60"/>
      <c r="G352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22">
      <selection activeCell="B7" sqref="B7:B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170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169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167</v>
      </c>
      <c r="K3" s="83"/>
    </row>
    <row r="4" s="82" customFormat="1" ht="8.25" customHeight="1">
      <c r="D4" s="83"/>
    </row>
    <row r="5" spans="1:11" s="94" customFormat="1" ht="32.25" customHeight="1">
      <c r="A5" s="134" t="s">
        <v>13</v>
      </c>
      <c r="B5" s="134" t="s">
        <v>3</v>
      </c>
      <c r="C5" s="135" t="s">
        <v>68</v>
      </c>
      <c r="D5" s="136" t="s">
        <v>5</v>
      </c>
      <c r="E5" s="134" t="s">
        <v>8</v>
      </c>
      <c r="F5" s="134" t="s">
        <v>7</v>
      </c>
      <c r="G5" s="134" t="s">
        <v>17</v>
      </c>
      <c r="H5" s="134" t="s">
        <v>67</v>
      </c>
      <c r="I5" s="134" t="s">
        <v>163</v>
      </c>
      <c r="J5" s="134" t="s">
        <v>65</v>
      </c>
      <c r="K5" s="134" t="s">
        <v>66</v>
      </c>
    </row>
    <row r="6" spans="1:11" s="82" customFormat="1" ht="22.5" customHeight="1">
      <c r="A6" s="128">
        <v>1</v>
      </c>
      <c r="B6" s="129">
        <v>1</v>
      </c>
      <c r="C6" s="130" t="str">
        <f aca="true" t="shared" si="0" ref="C6:C25">VLOOKUP(B6,data,2,0)</f>
        <v>Nguyễn Thị Hải</v>
      </c>
      <c r="D6" s="131" t="str">
        <f aca="true" t="shared" si="1" ref="D6:D21">VLOOKUP(B6,data,3,0)</f>
        <v>An</v>
      </c>
      <c r="E6" s="132">
        <f aca="true" t="shared" si="2" ref="E6:E21">VLOOKUP(B6,data,4,0)</f>
        <v>36300</v>
      </c>
      <c r="F6" s="128" t="str">
        <f aca="true" t="shared" si="3" ref="F6:F21">VLOOKUP(B6,data,5,0)</f>
        <v>KTA</v>
      </c>
      <c r="G6" s="128">
        <f aca="true" t="shared" si="4" ref="G6:G25">VLOOKUP(B6,data,6,0)</f>
        <v>1</v>
      </c>
      <c r="H6" s="128"/>
      <c r="I6" s="128"/>
      <c r="J6" s="133"/>
      <c r="K6" s="133"/>
    </row>
    <row r="7" spans="1:11" s="82" customFormat="1" ht="22.5" customHeight="1">
      <c r="A7" s="114">
        <v>2</v>
      </c>
      <c r="B7" s="115">
        <v>2</v>
      </c>
      <c r="C7" s="124" t="str">
        <f t="shared" si="0"/>
        <v>Nguyễn Thị Minh</v>
      </c>
      <c r="D7" s="125" t="str">
        <f t="shared" si="1"/>
        <v>Ánh</v>
      </c>
      <c r="E7" s="117">
        <f t="shared" si="2"/>
        <v>36433</v>
      </c>
      <c r="F7" s="118" t="str">
        <f t="shared" si="3"/>
        <v>KTB</v>
      </c>
      <c r="G7" s="118">
        <f t="shared" si="4"/>
        <v>2</v>
      </c>
      <c r="H7" s="118"/>
      <c r="I7" s="114"/>
      <c r="J7" s="116"/>
      <c r="K7" s="116"/>
    </row>
    <row r="8" spans="1:11" s="82" customFormat="1" ht="22.5" customHeight="1">
      <c r="A8" s="114">
        <v>3</v>
      </c>
      <c r="B8" s="115">
        <v>3</v>
      </c>
      <c r="C8" s="124" t="str">
        <f t="shared" si="0"/>
        <v>Trần Lan </v>
      </c>
      <c r="D8" s="125" t="str">
        <f t="shared" si="1"/>
        <v>Anh</v>
      </c>
      <c r="E8" s="117">
        <f t="shared" si="2"/>
        <v>36190</v>
      </c>
      <c r="F8" s="118" t="str">
        <f t="shared" si="3"/>
        <v>KTC</v>
      </c>
      <c r="G8" s="118">
        <f t="shared" si="4"/>
        <v>3</v>
      </c>
      <c r="H8" s="118"/>
      <c r="I8" s="114"/>
      <c r="J8" s="116"/>
      <c r="K8" s="116"/>
    </row>
    <row r="9" spans="1:11" s="82" customFormat="1" ht="22.5" customHeight="1">
      <c r="A9" s="114">
        <v>4</v>
      </c>
      <c r="B9" s="115">
        <v>4</v>
      </c>
      <c r="C9" s="124" t="str">
        <f t="shared" si="0"/>
        <v>Nguyễn Thị Ngọc</v>
      </c>
      <c r="D9" s="125" t="str">
        <f t="shared" si="1"/>
        <v>Anh</v>
      </c>
      <c r="E9" s="117">
        <f t="shared" si="2"/>
        <v>35515</v>
      </c>
      <c r="F9" s="118" t="str">
        <f t="shared" si="3"/>
        <v>KTA</v>
      </c>
      <c r="G9" s="118">
        <f t="shared" si="4"/>
        <v>4</v>
      </c>
      <c r="H9" s="118"/>
      <c r="I9" s="114"/>
      <c r="J9" s="116"/>
      <c r="K9" s="116"/>
    </row>
    <row r="10" spans="1:11" s="82" customFormat="1" ht="22.5" customHeight="1">
      <c r="A10" s="114">
        <v>5</v>
      </c>
      <c r="B10" s="115">
        <v>5</v>
      </c>
      <c r="C10" s="124" t="str">
        <f t="shared" si="0"/>
        <v>Lê Ngọc</v>
      </c>
      <c r="D10" s="125" t="str">
        <f t="shared" si="1"/>
        <v>Bảo</v>
      </c>
      <c r="E10" s="117">
        <f t="shared" si="2"/>
        <v>36436</v>
      </c>
      <c r="F10" s="118" t="str">
        <f t="shared" si="3"/>
        <v>KTB</v>
      </c>
      <c r="G10" s="118">
        <f t="shared" si="4"/>
        <v>5</v>
      </c>
      <c r="H10" s="118"/>
      <c r="I10" s="114"/>
      <c r="J10" s="116"/>
      <c r="K10" s="116"/>
    </row>
    <row r="11" spans="1:11" s="82" customFormat="1" ht="22.5" customHeight="1">
      <c r="A11" s="114">
        <v>6</v>
      </c>
      <c r="B11" s="115">
        <v>6</v>
      </c>
      <c r="C11" s="124" t="str">
        <f t="shared" si="0"/>
        <v>Hoàng Thị Lan</v>
      </c>
      <c r="D11" s="125" t="str">
        <f t="shared" si="1"/>
        <v>Anh</v>
      </c>
      <c r="E11" s="117">
        <f t="shared" si="2"/>
        <v>36269</v>
      </c>
      <c r="F11" s="118" t="str">
        <f t="shared" si="3"/>
        <v>KTC</v>
      </c>
      <c r="G11" s="118">
        <f t="shared" si="4"/>
        <v>6</v>
      </c>
      <c r="H11" s="118"/>
      <c r="I11" s="114"/>
      <c r="J11" s="116"/>
      <c r="K11" s="116"/>
    </row>
    <row r="12" spans="1:11" s="82" customFormat="1" ht="22.5" customHeight="1">
      <c r="A12" s="114">
        <v>7</v>
      </c>
      <c r="B12" s="115">
        <v>7</v>
      </c>
      <c r="C12" s="124" t="str">
        <f t="shared" si="0"/>
        <v>Ma Tiến</v>
      </c>
      <c r="D12" s="125" t="str">
        <f t="shared" si="1"/>
        <v>Dũng</v>
      </c>
      <c r="E12" s="117">
        <f t="shared" si="2"/>
        <v>33995</v>
      </c>
      <c r="F12" s="118" t="str">
        <f t="shared" si="3"/>
        <v>KTA</v>
      </c>
      <c r="G12" s="118">
        <f t="shared" si="4"/>
        <v>7</v>
      </c>
      <c r="H12" s="118"/>
      <c r="I12" s="114"/>
      <c r="J12" s="116"/>
      <c r="K12" s="116"/>
    </row>
    <row r="13" spans="1:11" s="82" customFormat="1" ht="22.5" customHeight="1">
      <c r="A13" s="114">
        <v>8</v>
      </c>
      <c r="B13" s="115">
        <v>8</v>
      </c>
      <c r="C13" s="124" t="str">
        <f t="shared" si="0"/>
        <v>Trương Thùy</v>
      </c>
      <c r="D13" s="125" t="str">
        <f t="shared" si="1"/>
        <v>Dung</v>
      </c>
      <c r="E13" s="117">
        <f t="shared" si="2"/>
        <v>36434</v>
      </c>
      <c r="F13" s="118" t="str">
        <f t="shared" si="3"/>
        <v>KTB</v>
      </c>
      <c r="G13" s="118">
        <f t="shared" si="4"/>
        <v>8</v>
      </c>
      <c r="H13" s="118"/>
      <c r="I13" s="114"/>
      <c r="J13" s="116"/>
      <c r="K13" s="116"/>
    </row>
    <row r="14" spans="1:11" s="82" customFormat="1" ht="22.5" customHeight="1">
      <c r="A14" s="114">
        <v>9</v>
      </c>
      <c r="B14" s="115">
        <v>9</v>
      </c>
      <c r="C14" s="124" t="str">
        <f t="shared" si="0"/>
        <v>Hồ Sỹ</v>
      </c>
      <c r="D14" s="125" t="str">
        <f t="shared" si="1"/>
        <v>Cường</v>
      </c>
      <c r="E14" s="117">
        <f t="shared" si="2"/>
        <v>36321</v>
      </c>
      <c r="F14" s="118" t="str">
        <f t="shared" si="3"/>
        <v>KTC</v>
      </c>
      <c r="G14" s="118">
        <f t="shared" si="4"/>
        <v>9</v>
      </c>
      <c r="H14" s="118"/>
      <c r="I14" s="114"/>
      <c r="J14" s="116"/>
      <c r="K14" s="116"/>
    </row>
    <row r="15" spans="1:11" s="82" customFormat="1" ht="22.5" customHeight="1">
      <c r="A15" s="114">
        <v>10</v>
      </c>
      <c r="B15" s="115">
        <v>10</v>
      </c>
      <c r="C15" s="124" t="str">
        <f t="shared" si="0"/>
        <v>Nguyễn Thị Quỳnh </v>
      </c>
      <c r="D15" s="125" t="str">
        <f t="shared" si="1"/>
        <v>Duyên</v>
      </c>
      <c r="E15" s="117">
        <f t="shared" si="2"/>
        <v>36326</v>
      </c>
      <c r="F15" s="118" t="str">
        <f t="shared" si="3"/>
        <v>KTA</v>
      </c>
      <c r="G15" s="118">
        <f t="shared" si="4"/>
        <v>10</v>
      </c>
      <c r="H15" s="118"/>
      <c r="I15" s="114"/>
      <c r="J15" s="116"/>
      <c r="K15" s="116"/>
    </row>
    <row r="16" spans="1:11" s="82" customFormat="1" ht="22.5" customHeight="1">
      <c r="A16" s="114">
        <v>11</v>
      </c>
      <c r="B16" s="115">
        <v>11</v>
      </c>
      <c r="C16" s="124" t="str">
        <f t="shared" si="0"/>
        <v>Đặng Thị Thu</v>
      </c>
      <c r="D16" s="125" t="str">
        <f t="shared" si="1"/>
        <v>Huyền</v>
      </c>
      <c r="E16" s="117">
        <f t="shared" si="2"/>
        <v>36229</v>
      </c>
      <c r="F16" s="118" t="str">
        <f t="shared" si="3"/>
        <v>KTB</v>
      </c>
      <c r="G16" s="118">
        <f t="shared" si="4"/>
        <v>11</v>
      </c>
      <c r="H16" s="118"/>
      <c r="I16" s="114"/>
      <c r="J16" s="116"/>
      <c r="K16" s="116"/>
    </row>
    <row r="17" spans="1:11" s="82" customFormat="1" ht="22.5" customHeight="1">
      <c r="A17" s="114">
        <v>12</v>
      </c>
      <c r="B17" s="115">
        <v>12</v>
      </c>
      <c r="C17" s="124" t="str">
        <f t="shared" si="0"/>
        <v>Nguyễn Thị Thùy </v>
      </c>
      <c r="D17" s="125" t="str">
        <f t="shared" si="1"/>
        <v>Dung</v>
      </c>
      <c r="E17" s="117">
        <f t="shared" si="2"/>
        <v>36420</v>
      </c>
      <c r="F17" s="118" t="str">
        <f t="shared" si="3"/>
        <v>KTC</v>
      </c>
      <c r="G17" s="118">
        <f t="shared" si="4"/>
        <v>12</v>
      </c>
      <c r="H17" s="118"/>
      <c r="I17" s="114"/>
      <c r="J17" s="116"/>
      <c r="K17" s="116"/>
    </row>
    <row r="18" spans="1:11" s="82" customFormat="1" ht="22.5" customHeight="1">
      <c r="A18" s="114">
        <v>13</v>
      </c>
      <c r="B18" s="115">
        <v>13</v>
      </c>
      <c r="C18" s="124" t="str">
        <f t="shared" si="0"/>
        <v>Hoàng Thu</v>
      </c>
      <c r="D18" s="125" t="str">
        <f t="shared" si="1"/>
        <v>Hiền</v>
      </c>
      <c r="E18" s="117">
        <f t="shared" si="2"/>
        <v>36520</v>
      </c>
      <c r="F18" s="118" t="str">
        <f t="shared" si="3"/>
        <v>KTA</v>
      </c>
      <c r="G18" s="118">
        <f t="shared" si="4"/>
        <v>13</v>
      </c>
      <c r="H18" s="118"/>
      <c r="I18" s="114"/>
      <c r="J18" s="116"/>
      <c r="K18" s="116"/>
    </row>
    <row r="19" spans="1:11" s="82" customFormat="1" ht="22.5" customHeight="1">
      <c r="A19" s="114">
        <v>14</v>
      </c>
      <c r="B19" s="115">
        <v>14</v>
      </c>
      <c r="C19" s="124" t="str">
        <f t="shared" si="0"/>
        <v>Nguyễn Thị </v>
      </c>
      <c r="D19" s="125" t="str">
        <f t="shared" si="1"/>
        <v>Hương</v>
      </c>
      <c r="E19" s="117">
        <f t="shared" si="2"/>
        <v>36426</v>
      </c>
      <c r="F19" s="118" t="str">
        <f t="shared" si="3"/>
        <v>KTB</v>
      </c>
      <c r="G19" s="118">
        <f t="shared" si="4"/>
        <v>14</v>
      </c>
      <c r="H19" s="118"/>
      <c r="I19" s="114"/>
      <c r="J19" s="116"/>
      <c r="K19" s="116"/>
    </row>
    <row r="20" spans="1:11" s="82" customFormat="1" ht="22.5" customHeight="1">
      <c r="A20" s="114">
        <v>15</v>
      </c>
      <c r="B20" s="115">
        <v>15</v>
      </c>
      <c r="C20" s="124" t="str">
        <f t="shared" si="0"/>
        <v>Nguyễn Thị Thúy </v>
      </c>
      <c r="D20" s="125" t="str">
        <f t="shared" si="1"/>
        <v>Hà</v>
      </c>
      <c r="E20" s="117">
        <f t="shared" si="2"/>
        <v>36475</v>
      </c>
      <c r="F20" s="118" t="str">
        <f t="shared" si="3"/>
        <v>KTC</v>
      </c>
      <c r="G20" s="118">
        <f t="shared" si="4"/>
        <v>15</v>
      </c>
      <c r="H20" s="118"/>
      <c r="I20" s="114"/>
      <c r="J20" s="116"/>
      <c r="K20" s="116"/>
    </row>
    <row r="21" spans="1:11" s="82" customFormat="1" ht="22.5" customHeight="1">
      <c r="A21" s="114">
        <v>16</v>
      </c>
      <c r="B21" s="115">
        <v>16</v>
      </c>
      <c r="C21" s="124" t="str">
        <f t="shared" si="0"/>
        <v>Nguyễn Thị Thu</v>
      </c>
      <c r="D21" s="125" t="str">
        <f t="shared" si="1"/>
        <v>Hiền</v>
      </c>
      <c r="E21" s="117">
        <f t="shared" si="2"/>
        <v>35565</v>
      </c>
      <c r="F21" s="118" t="str">
        <f t="shared" si="3"/>
        <v>KTA</v>
      </c>
      <c r="G21" s="118">
        <f t="shared" si="4"/>
        <v>16</v>
      </c>
      <c r="H21" s="118"/>
      <c r="I21" s="114"/>
      <c r="J21" s="116"/>
      <c r="K21" s="116"/>
    </row>
    <row r="22" spans="1:11" s="82" customFormat="1" ht="22.5" customHeight="1">
      <c r="A22" s="114">
        <v>17</v>
      </c>
      <c r="B22" s="115">
        <v>17</v>
      </c>
      <c r="C22" s="124" t="str">
        <f t="shared" si="0"/>
        <v>Nguyễn Thị</v>
      </c>
      <c r="D22" s="125" t="str">
        <f aca="true" t="shared" si="5" ref="D22:D32">VLOOKUP(B22,data,3,0)</f>
        <v>Lan</v>
      </c>
      <c r="E22" s="117">
        <f aca="true" t="shared" si="6" ref="E22:E32">VLOOKUP(B22,data,4,0)</f>
        <v>36165</v>
      </c>
      <c r="F22" s="118" t="str">
        <f aca="true" t="shared" si="7" ref="F22:F32">VLOOKUP(B22,data,5,0)</f>
        <v>KTB</v>
      </c>
      <c r="G22" s="118">
        <f t="shared" si="4"/>
        <v>17</v>
      </c>
      <c r="H22" s="118"/>
      <c r="I22" s="114"/>
      <c r="J22" s="116"/>
      <c r="K22" s="116"/>
    </row>
    <row r="23" spans="1:11" s="82" customFormat="1" ht="22.5" customHeight="1">
      <c r="A23" s="114">
        <v>18</v>
      </c>
      <c r="B23" s="115">
        <v>18</v>
      </c>
      <c r="C23" s="124" t="str">
        <f t="shared" si="0"/>
        <v>Nguyễn Thị Thu</v>
      </c>
      <c r="D23" s="125" t="str">
        <f t="shared" si="5"/>
        <v>Hạ</v>
      </c>
      <c r="E23" s="117">
        <f t="shared" si="6"/>
        <v>36491</v>
      </c>
      <c r="F23" s="118" t="str">
        <f t="shared" si="7"/>
        <v>KTC</v>
      </c>
      <c r="G23" s="118">
        <f t="shared" si="4"/>
        <v>18</v>
      </c>
      <c r="H23" s="118"/>
      <c r="I23" s="114"/>
      <c r="J23" s="116"/>
      <c r="K23" s="116"/>
    </row>
    <row r="24" spans="1:11" s="82" customFormat="1" ht="22.5" customHeight="1">
      <c r="A24" s="114">
        <v>19</v>
      </c>
      <c r="B24" s="115">
        <v>19</v>
      </c>
      <c r="C24" s="124" t="str">
        <f t="shared" si="0"/>
        <v>Nguyễn Bá</v>
      </c>
      <c r="D24" s="125" t="str">
        <f t="shared" si="5"/>
        <v>Hiếu</v>
      </c>
      <c r="E24" s="117">
        <f t="shared" si="6"/>
        <v>36200</v>
      </c>
      <c r="F24" s="118" t="str">
        <f t="shared" si="7"/>
        <v>KTA</v>
      </c>
      <c r="G24" s="118">
        <f t="shared" si="4"/>
        <v>19</v>
      </c>
      <c r="H24" s="118"/>
      <c r="I24" s="114"/>
      <c r="J24" s="116"/>
      <c r="K24" s="116"/>
    </row>
    <row r="25" spans="1:11" s="82" customFormat="1" ht="22.5" customHeight="1">
      <c r="A25" s="114">
        <v>20</v>
      </c>
      <c r="B25" s="115">
        <v>20</v>
      </c>
      <c r="C25" s="124" t="str">
        <f t="shared" si="0"/>
        <v>Nguyễn Thị</v>
      </c>
      <c r="D25" s="125" t="str">
        <f t="shared" si="5"/>
        <v>Lan</v>
      </c>
      <c r="E25" s="117">
        <f t="shared" si="6"/>
        <v>36471</v>
      </c>
      <c r="F25" s="118" t="str">
        <f t="shared" si="7"/>
        <v>KTB</v>
      </c>
      <c r="G25" s="118">
        <f t="shared" si="4"/>
        <v>20</v>
      </c>
      <c r="H25" s="118"/>
      <c r="I25" s="114"/>
      <c r="J25" s="116"/>
      <c r="K25" s="116"/>
    </row>
    <row r="26" spans="1:11" s="82" customFormat="1" ht="22.5" customHeight="1">
      <c r="A26" s="114">
        <v>21</v>
      </c>
      <c r="B26" s="115">
        <v>21</v>
      </c>
      <c r="C26" s="124" t="str">
        <f aca="true" t="shared" si="8" ref="C26:C32">VLOOKUP(B26,data,2,0)</f>
        <v>Đỗ Thị</v>
      </c>
      <c r="D26" s="125" t="str">
        <f t="shared" si="5"/>
        <v>Hằng</v>
      </c>
      <c r="E26" s="117">
        <f t="shared" si="6"/>
        <v>36484</v>
      </c>
      <c r="F26" s="118" t="str">
        <f t="shared" si="7"/>
        <v>KTC</v>
      </c>
      <c r="G26" s="118"/>
      <c r="H26" s="118"/>
      <c r="I26" s="114"/>
      <c r="J26" s="116"/>
      <c r="K26" s="116"/>
    </row>
    <row r="27" spans="1:11" s="82" customFormat="1" ht="22.5" customHeight="1">
      <c r="A27" s="114">
        <v>22</v>
      </c>
      <c r="B27" s="115">
        <v>22</v>
      </c>
      <c r="C27" s="124" t="str">
        <f t="shared" si="8"/>
        <v>Lê Thị </v>
      </c>
      <c r="D27" s="125" t="str">
        <f t="shared" si="5"/>
        <v>Huân</v>
      </c>
      <c r="E27" s="117">
        <f t="shared" si="6"/>
        <v>36221</v>
      </c>
      <c r="F27" s="118" t="str">
        <f t="shared" si="7"/>
        <v>KTA</v>
      </c>
      <c r="G27" s="118"/>
      <c r="H27" s="118"/>
      <c r="I27" s="114"/>
      <c r="J27" s="116"/>
      <c r="K27" s="116"/>
    </row>
    <row r="28" spans="1:11" s="82" customFormat="1" ht="22.5" customHeight="1">
      <c r="A28" s="114">
        <v>23</v>
      </c>
      <c r="B28" s="115">
        <v>23</v>
      </c>
      <c r="C28" s="124" t="str">
        <f t="shared" si="8"/>
        <v>Trần Thị Hoài </v>
      </c>
      <c r="D28" s="125" t="str">
        <f t="shared" si="5"/>
        <v>Linh</v>
      </c>
      <c r="E28" s="117">
        <f t="shared" si="6"/>
        <v>35684</v>
      </c>
      <c r="F28" s="118" t="str">
        <f t="shared" si="7"/>
        <v>KTB</v>
      </c>
      <c r="G28" s="118"/>
      <c r="H28" s="118"/>
      <c r="I28" s="114"/>
      <c r="J28" s="116"/>
      <c r="K28" s="116"/>
    </row>
    <row r="29" spans="1:11" s="82" customFormat="1" ht="22.5" customHeight="1">
      <c r="A29" s="114">
        <v>24</v>
      </c>
      <c r="B29" s="115">
        <v>24</v>
      </c>
      <c r="C29" s="124" t="str">
        <f t="shared" si="8"/>
        <v>Nguyễn Thị Thanh</v>
      </c>
      <c r="D29" s="125" t="str">
        <f t="shared" si="5"/>
        <v>Hiền</v>
      </c>
      <c r="E29" s="117">
        <f t="shared" si="6"/>
        <v>36313</v>
      </c>
      <c r="F29" s="118" t="str">
        <f t="shared" si="7"/>
        <v>KTC</v>
      </c>
      <c r="G29" s="118"/>
      <c r="H29" s="118"/>
      <c r="I29" s="114"/>
      <c r="J29" s="116"/>
      <c r="K29" s="116"/>
    </row>
    <row r="30" spans="1:11" s="82" customFormat="1" ht="22.5" customHeight="1">
      <c r="A30" s="114">
        <v>25</v>
      </c>
      <c r="B30" s="115">
        <v>25</v>
      </c>
      <c r="C30" s="124" t="str">
        <f t="shared" si="8"/>
        <v>Ngô Thị Thu</v>
      </c>
      <c r="D30" s="125" t="str">
        <f t="shared" si="5"/>
        <v>Huệ</v>
      </c>
      <c r="E30" s="117">
        <f t="shared" si="6"/>
        <v>36484</v>
      </c>
      <c r="F30" s="118" t="str">
        <f t="shared" si="7"/>
        <v>KTA</v>
      </c>
      <c r="G30" s="118"/>
      <c r="H30" s="118"/>
      <c r="I30" s="114"/>
      <c r="J30" s="116"/>
      <c r="K30" s="116"/>
    </row>
    <row r="31" spans="1:11" s="82" customFormat="1" ht="22.5" customHeight="1">
      <c r="A31" s="114">
        <v>26</v>
      </c>
      <c r="B31" s="115">
        <v>26</v>
      </c>
      <c r="C31" s="124" t="str">
        <f t="shared" si="8"/>
        <v>Lê Đắc </v>
      </c>
      <c r="D31" s="125" t="str">
        <f t="shared" si="5"/>
        <v>Luân</v>
      </c>
      <c r="E31" s="117">
        <f t="shared" si="6"/>
        <v>35870</v>
      </c>
      <c r="F31" s="118" t="str">
        <f t="shared" si="7"/>
        <v>KTB</v>
      </c>
      <c r="G31" s="118"/>
      <c r="H31" s="118"/>
      <c r="I31" s="114"/>
      <c r="J31" s="116"/>
      <c r="K31" s="116"/>
    </row>
    <row r="32" spans="1:11" s="82" customFormat="1" ht="22.5" customHeight="1">
      <c r="A32" s="119">
        <v>27</v>
      </c>
      <c r="B32" s="115"/>
      <c r="C32" s="124"/>
      <c r="D32" s="125"/>
      <c r="E32" s="117"/>
      <c r="F32" s="118"/>
      <c r="G32" s="123"/>
      <c r="H32" s="123"/>
      <c r="I32" s="119"/>
      <c r="J32" s="121"/>
      <c r="K32" s="121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7" sqref="B7:B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170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">
      <c r="A3" s="91" t="s">
        <v>169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168</v>
      </c>
      <c r="K3" s="83"/>
    </row>
    <row r="4" s="82" customFormat="1" ht="8.25" customHeight="1">
      <c r="D4" s="83"/>
    </row>
    <row r="5" spans="1:11" s="94" customFormat="1" ht="32.25" customHeight="1">
      <c r="A5" s="134" t="s">
        <v>13</v>
      </c>
      <c r="B5" s="134" t="s">
        <v>3</v>
      </c>
      <c r="C5" s="135" t="s">
        <v>68</v>
      </c>
      <c r="D5" s="136" t="s">
        <v>5</v>
      </c>
      <c r="E5" s="134" t="s">
        <v>8</v>
      </c>
      <c r="F5" s="134" t="s">
        <v>7</v>
      </c>
      <c r="G5" s="134" t="s">
        <v>17</v>
      </c>
      <c r="H5" s="134" t="s">
        <v>67</v>
      </c>
      <c r="I5" s="134" t="s">
        <v>163</v>
      </c>
      <c r="J5" s="134" t="s">
        <v>65</v>
      </c>
      <c r="K5" s="134" t="s">
        <v>66</v>
      </c>
    </row>
    <row r="6" spans="1:11" s="82" customFormat="1" ht="22.5" customHeight="1">
      <c r="A6" s="128">
        <v>1</v>
      </c>
      <c r="B6" s="129">
        <v>27</v>
      </c>
      <c r="C6" s="130" t="str">
        <f aca="true" t="shared" si="0" ref="C6:C25">VLOOKUP(B6,data,2,0)</f>
        <v>Lâm Thị </v>
      </c>
      <c r="D6" s="131" t="str">
        <f aca="true" t="shared" si="1" ref="D6:D21">VLOOKUP(B6,data,3,0)</f>
        <v>Hồng</v>
      </c>
      <c r="E6" s="132">
        <f aca="true" t="shared" si="2" ref="E6:E21">VLOOKUP(B6,data,4,0)</f>
        <v>33913</v>
      </c>
      <c r="F6" s="128" t="str">
        <f aca="true" t="shared" si="3" ref="F6:F21">VLOOKUP(B6,data,5,0)</f>
        <v>KTC</v>
      </c>
      <c r="G6" s="128">
        <f aca="true" t="shared" si="4" ref="G6:G25">VLOOKUP(B6,data,6,0)</f>
        <v>27</v>
      </c>
      <c r="H6" s="128"/>
      <c r="I6" s="128"/>
      <c r="J6" s="133"/>
      <c r="K6" s="133"/>
    </row>
    <row r="7" spans="1:11" s="82" customFormat="1" ht="22.5" customHeight="1">
      <c r="A7" s="114">
        <v>2</v>
      </c>
      <c r="B7" s="115">
        <v>28</v>
      </c>
      <c r="C7" s="124" t="str">
        <f t="shared" si="0"/>
        <v>Bùi Quang</v>
      </c>
      <c r="D7" s="125" t="str">
        <f t="shared" si="1"/>
        <v>Huy</v>
      </c>
      <c r="E7" s="117">
        <f t="shared" si="2"/>
        <v>0</v>
      </c>
      <c r="F7" s="118" t="str">
        <f t="shared" si="3"/>
        <v>KTA</v>
      </c>
      <c r="G7" s="118">
        <f t="shared" si="4"/>
        <v>28</v>
      </c>
      <c r="H7" s="118"/>
      <c r="I7" s="114"/>
      <c r="J7" s="116"/>
      <c r="K7" s="116"/>
    </row>
    <row r="8" spans="1:11" s="82" customFormat="1" ht="22.5" customHeight="1">
      <c r="A8" s="114">
        <v>3</v>
      </c>
      <c r="B8" s="115">
        <v>29</v>
      </c>
      <c r="C8" s="124" t="str">
        <f t="shared" si="0"/>
        <v>Đặng Thanh</v>
      </c>
      <c r="D8" s="125" t="str">
        <f t="shared" si="1"/>
        <v>Nga</v>
      </c>
      <c r="E8" s="117">
        <f t="shared" si="2"/>
        <v>36376</v>
      </c>
      <c r="F8" s="118" t="str">
        <f t="shared" si="3"/>
        <v>KTB</v>
      </c>
      <c r="G8" s="118">
        <f t="shared" si="4"/>
        <v>29</v>
      </c>
      <c r="H8" s="118"/>
      <c r="I8" s="114"/>
      <c r="J8" s="116"/>
      <c r="K8" s="116"/>
    </row>
    <row r="9" spans="1:11" s="82" customFormat="1" ht="22.5" customHeight="1">
      <c r="A9" s="114">
        <v>4</v>
      </c>
      <c r="B9" s="115">
        <v>30</v>
      </c>
      <c r="C9" s="124" t="str">
        <f t="shared" si="0"/>
        <v>Nguyễn Thủy</v>
      </c>
      <c r="D9" s="125" t="str">
        <f t="shared" si="1"/>
        <v>Hường</v>
      </c>
      <c r="E9" s="117">
        <f t="shared" si="2"/>
        <v>36355</v>
      </c>
      <c r="F9" s="118" t="str">
        <f t="shared" si="3"/>
        <v>KTC</v>
      </c>
      <c r="G9" s="118">
        <f t="shared" si="4"/>
        <v>30</v>
      </c>
      <c r="H9" s="118"/>
      <c r="I9" s="114"/>
      <c r="J9" s="116"/>
      <c r="K9" s="116"/>
    </row>
    <row r="10" spans="1:11" s="82" customFormat="1" ht="22.5" customHeight="1">
      <c r="A10" s="114">
        <v>5</v>
      </c>
      <c r="B10" s="115">
        <v>31</v>
      </c>
      <c r="C10" s="124" t="str">
        <f t="shared" si="0"/>
        <v>Ngô Thị Khánh</v>
      </c>
      <c r="D10" s="125" t="str">
        <f t="shared" si="1"/>
        <v>Huyền</v>
      </c>
      <c r="E10" s="117">
        <f t="shared" si="2"/>
        <v>36304</v>
      </c>
      <c r="F10" s="118" t="str">
        <f t="shared" si="3"/>
        <v>KTA</v>
      </c>
      <c r="G10" s="118">
        <f t="shared" si="4"/>
        <v>31</v>
      </c>
      <c r="H10" s="118"/>
      <c r="I10" s="114"/>
      <c r="J10" s="116"/>
      <c r="K10" s="116"/>
    </row>
    <row r="11" spans="1:11" s="82" customFormat="1" ht="22.5" customHeight="1">
      <c r="A11" s="114">
        <v>6</v>
      </c>
      <c r="B11" s="115">
        <v>32</v>
      </c>
      <c r="C11" s="124" t="str">
        <f t="shared" si="0"/>
        <v>Nguyễn Thị</v>
      </c>
      <c r="D11" s="125" t="str">
        <f t="shared" si="1"/>
        <v>Ngân</v>
      </c>
      <c r="E11" s="117">
        <f t="shared" si="2"/>
        <v>36513</v>
      </c>
      <c r="F11" s="118" t="str">
        <f t="shared" si="3"/>
        <v>KTB</v>
      </c>
      <c r="G11" s="118">
        <f t="shared" si="4"/>
        <v>32</v>
      </c>
      <c r="H11" s="118"/>
      <c r="I11" s="114"/>
      <c r="J11" s="116"/>
      <c r="K11" s="116"/>
    </row>
    <row r="12" spans="1:11" s="82" customFormat="1" ht="22.5" customHeight="1">
      <c r="A12" s="114">
        <v>7</v>
      </c>
      <c r="B12" s="115">
        <v>33</v>
      </c>
      <c r="C12" s="124" t="str">
        <f t="shared" si="0"/>
        <v>Nguyễn Thị</v>
      </c>
      <c r="D12" s="125" t="str">
        <f t="shared" si="1"/>
        <v>Lan</v>
      </c>
      <c r="E12" s="117">
        <f t="shared" si="2"/>
        <v>36330</v>
      </c>
      <c r="F12" s="118" t="str">
        <f t="shared" si="3"/>
        <v>KTC</v>
      </c>
      <c r="G12" s="118">
        <f t="shared" si="4"/>
        <v>33</v>
      </c>
      <c r="H12" s="118"/>
      <c r="I12" s="114"/>
      <c r="J12" s="116"/>
      <c r="K12" s="116"/>
    </row>
    <row r="13" spans="1:11" s="82" customFormat="1" ht="22.5" customHeight="1">
      <c r="A13" s="114">
        <v>8</v>
      </c>
      <c r="B13" s="115">
        <v>34</v>
      </c>
      <c r="C13" s="124" t="str">
        <f t="shared" si="0"/>
        <v>Nguyễn Thị Thúy</v>
      </c>
      <c r="D13" s="125" t="str">
        <f t="shared" si="1"/>
        <v>Huyền</v>
      </c>
      <c r="E13" s="117">
        <f t="shared" si="2"/>
        <v>36339</v>
      </c>
      <c r="F13" s="118" t="str">
        <f t="shared" si="3"/>
        <v>KTA</v>
      </c>
      <c r="G13" s="118">
        <f t="shared" si="4"/>
        <v>34</v>
      </c>
      <c r="H13" s="118"/>
      <c r="I13" s="114"/>
      <c r="J13" s="116"/>
      <c r="K13" s="116"/>
    </row>
    <row r="14" spans="1:11" s="82" customFormat="1" ht="22.5" customHeight="1">
      <c r="A14" s="114">
        <v>9</v>
      </c>
      <c r="B14" s="115">
        <v>35</v>
      </c>
      <c r="C14" s="124" t="str">
        <f t="shared" si="0"/>
        <v>Nguyễn Thị </v>
      </c>
      <c r="D14" s="125" t="str">
        <f t="shared" si="1"/>
        <v>Nguyệt</v>
      </c>
      <c r="E14" s="117">
        <f t="shared" si="2"/>
        <v>36484</v>
      </c>
      <c r="F14" s="118" t="str">
        <f t="shared" si="3"/>
        <v>KTB</v>
      </c>
      <c r="G14" s="118">
        <f t="shared" si="4"/>
        <v>35</v>
      </c>
      <c r="H14" s="118"/>
      <c r="I14" s="114"/>
      <c r="J14" s="116"/>
      <c r="K14" s="116"/>
    </row>
    <row r="15" spans="1:11" s="82" customFormat="1" ht="22.5" customHeight="1">
      <c r="A15" s="114">
        <v>10</v>
      </c>
      <c r="B15" s="115">
        <v>36</v>
      </c>
      <c r="C15" s="124" t="str">
        <f t="shared" si="0"/>
        <v>Lê Thị </v>
      </c>
      <c r="D15" s="125" t="str">
        <f t="shared" si="1"/>
        <v>Liên</v>
      </c>
      <c r="E15" s="117">
        <f t="shared" si="2"/>
        <v>35869</v>
      </c>
      <c r="F15" s="118" t="str">
        <f t="shared" si="3"/>
        <v>KTC</v>
      </c>
      <c r="G15" s="118">
        <f t="shared" si="4"/>
        <v>36</v>
      </c>
      <c r="H15" s="118"/>
      <c r="I15" s="114"/>
      <c r="J15" s="116"/>
      <c r="K15" s="116"/>
    </row>
    <row r="16" spans="1:11" s="82" customFormat="1" ht="22.5" customHeight="1">
      <c r="A16" s="114">
        <v>11</v>
      </c>
      <c r="B16" s="115">
        <v>37</v>
      </c>
      <c r="C16" s="124" t="str">
        <f t="shared" si="0"/>
        <v>Trần Thị Ngọc</v>
      </c>
      <c r="D16" s="125" t="str">
        <f t="shared" si="1"/>
        <v>Lan</v>
      </c>
      <c r="E16" s="117">
        <f t="shared" si="2"/>
        <v>36462</v>
      </c>
      <c r="F16" s="118" t="str">
        <f t="shared" si="3"/>
        <v>KTA</v>
      </c>
      <c r="G16" s="118">
        <f t="shared" si="4"/>
        <v>37</v>
      </c>
      <c r="H16" s="118"/>
      <c r="I16" s="114"/>
      <c r="J16" s="116"/>
      <c r="K16" s="116"/>
    </row>
    <row r="17" spans="1:11" s="82" customFormat="1" ht="22.5" customHeight="1">
      <c r="A17" s="114">
        <v>12</v>
      </c>
      <c r="B17" s="115">
        <v>38</v>
      </c>
      <c r="C17" s="124" t="str">
        <f t="shared" si="0"/>
        <v>Đỗ Thị</v>
      </c>
      <c r="D17" s="125" t="str">
        <f t="shared" si="1"/>
        <v>Nhàn</v>
      </c>
      <c r="E17" s="117">
        <f t="shared" si="2"/>
        <v>36427</v>
      </c>
      <c r="F17" s="118" t="str">
        <f t="shared" si="3"/>
        <v>KTB</v>
      </c>
      <c r="G17" s="118">
        <f t="shared" si="4"/>
        <v>38</v>
      </c>
      <c r="H17" s="118"/>
      <c r="I17" s="114"/>
      <c r="J17" s="116"/>
      <c r="K17" s="116"/>
    </row>
    <row r="18" spans="1:11" s="82" customFormat="1" ht="22.5" customHeight="1">
      <c r="A18" s="114">
        <v>13</v>
      </c>
      <c r="B18" s="115">
        <v>39</v>
      </c>
      <c r="C18" s="124" t="str">
        <f t="shared" si="0"/>
        <v>Nguyễn Nhật</v>
      </c>
      <c r="D18" s="125" t="str">
        <f t="shared" si="1"/>
        <v>Linh</v>
      </c>
      <c r="E18" s="117">
        <f t="shared" si="2"/>
        <v>36256</v>
      </c>
      <c r="F18" s="118" t="str">
        <f t="shared" si="3"/>
        <v>KTC</v>
      </c>
      <c r="G18" s="118">
        <f t="shared" si="4"/>
        <v>39</v>
      </c>
      <c r="H18" s="118"/>
      <c r="I18" s="114"/>
      <c r="J18" s="116"/>
      <c r="K18" s="116"/>
    </row>
    <row r="19" spans="1:11" s="82" customFormat="1" ht="22.5" customHeight="1">
      <c r="A19" s="114">
        <v>14</v>
      </c>
      <c r="B19" s="115">
        <v>40</v>
      </c>
      <c r="C19" s="124" t="str">
        <f t="shared" si="0"/>
        <v>Nguyễn Thị Tuyết</v>
      </c>
      <c r="D19" s="125" t="str">
        <f t="shared" si="1"/>
        <v>Nga</v>
      </c>
      <c r="E19" s="117">
        <f t="shared" si="2"/>
        <v>36313</v>
      </c>
      <c r="F19" s="118" t="str">
        <f t="shared" si="3"/>
        <v>KTA</v>
      </c>
      <c r="G19" s="118">
        <f t="shared" si="4"/>
        <v>40</v>
      </c>
      <c r="H19" s="118"/>
      <c r="I19" s="114"/>
      <c r="J19" s="116"/>
      <c r="K19" s="116"/>
    </row>
    <row r="20" spans="1:11" s="82" customFormat="1" ht="22.5" customHeight="1">
      <c r="A20" s="114">
        <v>15</v>
      </c>
      <c r="B20" s="115">
        <v>41</v>
      </c>
      <c r="C20" s="124" t="str">
        <f t="shared" si="0"/>
        <v>Đặng Thị</v>
      </c>
      <c r="D20" s="125" t="str">
        <f t="shared" si="1"/>
        <v>Oanh</v>
      </c>
      <c r="E20" s="117">
        <f t="shared" si="2"/>
        <v>36370</v>
      </c>
      <c r="F20" s="118" t="str">
        <f t="shared" si="3"/>
        <v>KTB</v>
      </c>
      <c r="G20" s="118">
        <f t="shared" si="4"/>
        <v>41</v>
      </c>
      <c r="H20" s="118"/>
      <c r="I20" s="114"/>
      <c r="J20" s="116"/>
      <c r="K20" s="116"/>
    </row>
    <row r="21" spans="1:11" s="82" customFormat="1" ht="22.5" customHeight="1">
      <c r="A21" s="114">
        <v>16</v>
      </c>
      <c r="B21" s="115">
        <v>42</v>
      </c>
      <c r="C21" s="124" t="str">
        <f t="shared" si="0"/>
        <v>Đinh Thị Phương</v>
      </c>
      <c r="D21" s="125" t="str">
        <f t="shared" si="1"/>
        <v>Linh</v>
      </c>
      <c r="E21" s="117">
        <f t="shared" si="2"/>
        <v>36405</v>
      </c>
      <c r="F21" s="118" t="str">
        <f t="shared" si="3"/>
        <v>KTC</v>
      </c>
      <c r="G21" s="118">
        <f t="shared" si="4"/>
        <v>42</v>
      </c>
      <c r="H21" s="118"/>
      <c r="I21" s="114"/>
      <c r="J21" s="116"/>
      <c r="K21" s="116"/>
    </row>
    <row r="22" spans="1:11" s="82" customFormat="1" ht="22.5" customHeight="1">
      <c r="A22" s="114">
        <v>17</v>
      </c>
      <c r="B22" s="115">
        <v>43</v>
      </c>
      <c r="C22" s="124" t="str">
        <f t="shared" si="0"/>
        <v>Vũ Thị </v>
      </c>
      <c r="D22" s="125" t="str">
        <f aca="true" t="shared" si="5" ref="D22:D32">VLOOKUP(B22,data,3,0)</f>
        <v>Ngát</v>
      </c>
      <c r="E22" s="117">
        <f aca="true" t="shared" si="6" ref="E22:E32">VLOOKUP(B22,data,4,0)</f>
        <v>36369</v>
      </c>
      <c r="F22" s="118" t="str">
        <f aca="true" t="shared" si="7" ref="F22:F32">VLOOKUP(B22,data,5,0)</f>
        <v>KTA</v>
      </c>
      <c r="G22" s="118">
        <f t="shared" si="4"/>
        <v>43</v>
      </c>
      <c r="H22" s="118"/>
      <c r="I22" s="114"/>
      <c r="J22" s="116"/>
      <c r="K22" s="116"/>
    </row>
    <row r="23" spans="1:11" s="82" customFormat="1" ht="22.5" customHeight="1">
      <c r="A23" s="114">
        <v>18</v>
      </c>
      <c r="B23" s="115">
        <v>44</v>
      </c>
      <c r="C23" s="124" t="str">
        <f t="shared" si="0"/>
        <v>Vũ Thanh </v>
      </c>
      <c r="D23" s="125" t="str">
        <f t="shared" si="5"/>
        <v>Quỳnh</v>
      </c>
      <c r="E23" s="117">
        <f t="shared" si="6"/>
        <v>36224</v>
      </c>
      <c r="F23" s="118" t="str">
        <f t="shared" si="7"/>
        <v>KTB</v>
      </c>
      <c r="G23" s="118">
        <f t="shared" si="4"/>
        <v>44</v>
      </c>
      <c r="H23" s="118"/>
      <c r="I23" s="114"/>
      <c r="J23" s="116"/>
      <c r="K23" s="116"/>
    </row>
    <row r="24" spans="1:11" s="82" customFormat="1" ht="22.5" customHeight="1">
      <c r="A24" s="114">
        <v>19</v>
      </c>
      <c r="B24" s="115">
        <v>45</v>
      </c>
      <c r="C24" s="124" t="str">
        <f t="shared" si="0"/>
        <v>Nguyễn Thị</v>
      </c>
      <c r="D24" s="125" t="str">
        <f t="shared" si="5"/>
        <v>Luyến</v>
      </c>
      <c r="E24" s="117">
        <f t="shared" si="6"/>
        <v>36234</v>
      </c>
      <c r="F24" s="118" t="str">
        <f t="shared" si="7"/>
        <v>KTC</v>
      </c>
      <c r="G24" s="118">
        <f t="shared" si="4"/>
        <v>45</v>
      </c>
      <c r="H24" s="118"/>
      <c r="I24" s="114"/>
      <c r="J24" s="116"/>
      <c r="K24" s="116"/>
    </row>
    <row r="25" spans="1:11" s="82" customFormat="1" ht="22.5" customHeight="1">
      <c r="A25" s="114">
        <v>20</v>
      </c>
      <c r="B25" s="115">
        <v>46</v>
      </c>
      <c r="C25" s="124" t="str">
        <f t="shared" si="0"/>
        <v>Trần Thị </v>
      </c>
      <c r="D25" s="125" t="str">
        <f t="shared" si="5"/>
        <v>Phương</v>
      </c>
      <c r="E25" s="117">
        <f t="shared" si="6"/>
        <v>36404</v>
      </c>
      <c r="F25" s="118" t="str">
        <f t="shared" si="7"/>
        <v>KTA</v>
      </c>
      <c r="G25" s="118">
        <f t="shared" si="4"/>
        <v>46</v>
      </c>
      <c r="H25" s="118"/>
      <c r="I25" s="114"/>
      <c r="J25" s="116"/>
      <c r="K25" s="116"/>
    </row>
    <row r="26" spans="1:11" s="82" customFormat="1" ht="22.5" customHeight="1">
      <c r="A26" s="114">
        <v>21</v>
      </c>
      <c r="B26" s="115">
        <v>47</v>
      </c>
      <c r="C26" s="124" t="str">
        <f aca="true" t="shared" si="8" ref="C26:C32">VLOOKUP(B26,data,2,0)</f>
        <v>Nguyễn Thị Thu</v>
      </c>
      <c r="D26" s="125" t="str">
        <f t="shared" si="5"/>
        <v>Thảo</v>
      </c>
      <c r="E26" s="117">
        <f t="shared" si="6"/>
        <v>36400</v>
      </c>
      <c r="F26" s="118" t="str">
        <f t="shared" si="7"/>
        <v>KTB</v>
      </c>
      <c r="G26" s="118"/>
      <c r="H26" s="118"/>
      <c r="I26" s="114"/>
      <c r="J26" s="116"/>
      <c r="K26" s="116"/>
    </row>
    <row r="27" spans="1:11" s="82" customFormat="1" ht="22.5" customHeight="1">
      <c r="A27" s="114">
        <v>22</v>
      </c>
      <c r="B27" s="115">
        <v>48</v>
      </c>
      <c r="C27" s="124" t="str">
        <f t="shared" si="8"/>
        <v>Nguyễn Thị</v>
      </c>
      <c r="D27" s="125" t="str">
        <f t="shared" si="5"/>
        <v>Ly</v>
      </c>
      <c r="E27" s="117">
        <f t="shared" si="6"/>
        <v>36238</v>
      </c>
      <c r="F27" s="118" t="str">
        <f t="shared" si="7"/>
        <v>KTC</v>
      </c>
      <c r="G27" s="118"/>
      <c r="H27" s="118"/>
      <c r="I27" s="114"/>
      <c r="J27" s="116"/>
      <c r="K27" s="116"/>
    </row>
    <row r="28" spans="1:11" s="82" customFormat="1" ht="22.5" customHeight="1">
      <c r="A28" s="114">
        <v>23</v>
      </c>
      <c r="B28" s="115">
        <v>49</v>
      </c>
      <c r="C28" s="124" t="str">
        <f t="shared" si="8"/>
        <v>Ngô Thị </v>
      </c>
      <c r="D28" s="125" t="str">
        <f t="shared" si="5"/>
        <v>Thu</v>
      </c>
      <c r="E28" s="117">
        <f t="shared" si="6"/>
        <v>36201</v>
      </c>
      <c r="F28" s="118" t="str">
        <f t="shared" si="7"/>
        <v>KTA</v>
      </c>
      <c r="G28" s="118"/>
      <c r="H28" s="118"/>
      <c r="I28" s="114"/>
      <c r="J28" s="116"/>
      <c r="K28" s="116"/>
    </row>
    <row r="29" spans="1:11" s="82" customFormat="1" ht="22.5" customHeight="1">
      <c r="A29" s="114">
        <v>24</v>
      </c>
      <c r="B29" s="115">
        <v>50</v>
      </c>
      <c r="C29" s="124" t="str">
        <f t="shared" si="8"/>
        <v>Nguyễn Thị Thu</v>
      </c>
      <c r="D29" s="125" t="str">
        <f t="shared" si="5"/>
        <v>Thảo</v>
      </c>
      <c r="E29" s="117">
        <f t="shared" si="6"/>
        <v>36443</v>
      </c>
      <c r="F29" s="118" t="str">
        <f t="shared" si="7"/>
        <v>KTB</v>
      </c>
      <c r="G29" s="118"/>
      <c r="H29" s="118"/>
      <c r="I29" s="114"/>
      <c r="J29" s="116"/>
      <c r="K29" s="116"/>
    </row>
    <row r="30" spans="1:11" s="82" customFormat="1" ht="22.5" customHeight="1">
      <c r="A30" s="114">
        <v>25</v>
      </c>
      <c r="B30" s="115">
        <v>51</v>
      </c>
      <c r="C30" s="124" t="str">
        <f t="shared" si="8"/>
        <v>Đỗ Kim </v>
      </c>
      <c r="D30" s="125" t="str">
        <f t="shared" si="5"/>
        <v>Ngân</v>
      </c>
      <c r="E30" s="117">
        <f t="shared" si="6"/>
        <v>36341</v>
      </c>
      <c r="F30" s="118" t="str">
        <f t="shared" si="7"/>
        <v>KTC</v>
      </c>
      <c r="G30" s="118"/>
      <c r="H30" s="118"/>
      <c r="I30" s="114"/>
      <c r="J30" s="116"/>
      <c r="K30" s="116"/>
    </row>
    <row r="31" spans="1:11" s="82" customFormat="1" ht="22.5" customHeight="1">
      <c r="A31" s="114">
        <v>26</v>
      </c>
      <c r="B31" s="115">
        <v>52</v>
      </c>
      <c r="C31" s="124" t="str">
        <f t="shared" si="8"/>
        <v>Nguyễn Thị </v>
      </c>
      <c r="D31" s="125" t="str">
        <f t="shared" si="5"/>
        <v>Tươi</v>
      </c>
      <c r="E31" s="117">
        <f t="shared" si="6"/>
        <v>36405</v>
      </c>
      <c r="F31" s="118" t="str">
        <f t="shared" si="7"/>
        <v>KTA</v>
      </c>
      <c r="G31" s="118"/>
      <c r="H31" s="118"/>
      <c r="I31" s="114"/>
      <c r="J31" s="116"/>
      <c r="K31" s="116"/>
    </row>
    <row r="32" spans="1:11" s="82" customFormat="1" ht="22.5" customHeight="1">
      <c r="A32" s="119">
        <v>27</v>
      </c>
      <c r="B32" s="115"/>
      <c r="C32" s="124"/>
      <c r="D32" s="125"/>
      <c r="E32" s="117"/>
      <c r="F32" s="118"/>
      <c r="G32" s="123"/>
      <c r="H32" s="123"/>
      <c r="I32" s="119"/>
      <c r="J32" s="121"/>
      <c r="K32" s="121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7" sqref="B7:B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170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169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159</v>
      </c>
      <c r="K3" s="83"/>
    </row>
    <row r="4" s="82" customFormat="1" ht="8.25" customHeight="1">
      <c r="D4" s="83"/>
    </row>
    <row r="5" spans="1:11" s="94" customFormat="1" ht="30" customHeight="1">
      <c r="A5" s="134" t="s">
        <v>13</v>
      </c>
      <c r="B5" s="134" t="s">
        <v>3</v>
      </c>
      <c r="C5" s="135" t="s">
        <v>68</v>
      </c>
      <c r="D5" s="136" t="s">
        <v>5</v>
      </c>
      <c r="E5" s="134" t="s">
        <v>8</v>
      </c>
      <c r="F5" s="134" t="s">
        <v>7</v>
      </c>
      <c r="G5" s="134" t="s">
        <v>17</v>
      </c>
      <c r="H5" s="134" t="s">
        <v>67</v>
      </c>
      <c r="I5" s="134" t="s">
        <v>163</v>
      </c>
      <c r="J5" s="134" t="s">
        <v>65</v>
      </c>
      <c r="K5" s="134" t="s">
        <v>66</v>
      </c>
    </row>
    <row r="6" spans="1:11" s="82" customFormat="1" ht="22.5" customHeight="1">
      <c r="A6" s="128">
        <v>1</v>
      </c>
      <c r="B6" s="129">
        <v>53</v>
      </c>
      <c r="C6" s="130" t="str">
        <f aca="true" t="shared" si="0" ref="C6:C24">VLOOKUP(B6,data,2,0)</f>
        <v>Vũ Thị </v>
      </c>
      <c r="D6" s="131" t="str">
        <f aca="true" t="shared" si="1" ref="D6:D21">VLOOKUP(B6,data,3,0)</f>
        <v>Thúy</v>
      </c>
      <c r="E6" s="132">
        <f aca="true" t="shared" si="2" ref="E6:E21">VLOOKUP(B6,data,4,0)</f>
        <v>36270</v>
      </c>
      <c r="F6" s="128" t="str">
        <f aca="true" t="shared" si="3" ref="F6:F21">VLOOKUP(B6,data,5,0)</f>
        <v>KTB</v>
      </c>
      <c r="G6" s="128">
        <f aca="true" t="shared" si="4" ref="G6:G25">VLOOKUP(B6,data,6,0)</f>
        <v>53</v>
      </c>
      <c r="H6" s="128"/>
      <c r="I6" s="128"/>
      <c r="J6" s="133"/>
      <c r="K6" s="133"/>
    </row>
    <row r="7" spans="1:11" s="82" customFormat="1" ht="22.5" customHeight="1">
      <c r="A7" s="114">
        <v>2</v>
      </c>
      <c r="B7" s="115">
        <v>54</v>
      </c>
      <c r="C7" s="124" t="str">
        <f t="shared" si="0"/>
        <v>Đỗ Thị </v>
      </c>
      <c r="D7" s="125" t="str">
        <f t="shared" si="1"/>
        <v>Ngân</v>
      </c>
      <c r="E7" s="117">
        <f t="shared" si="2"/>
        <v>36303</v>
      </c>
      <c r="F7" s="118" t="str">
        <f t="shared" si="3"/>
        <v>KTC</v>
      </c>
      <c r="G7" s="118">
        <f t="shared" si="4"/>
        <v>54</v>
      </c>
      <c r="H7" s="118"/>
      <c r="I7" s="114"/>
      <c r="J7" s="116"/>
      <c r="K7" s="116"/>
    </row>
    <row r="8" spans="1:11" s="82" customFormat="1" ht="22.5" customHeight="1">
      <c r="A8" s="114">
        <v>3</v>
      </c>
      <c r="B8" s="115">
        <v>55</v>
      </c>
      <c r="C8" s="124" t="str">
        <f t="shared" si="0"/>
        <v>Lê Lữ</v>
      </c>
      <c r="D8" s="125" t="str">
        <f t="shared" si="1"/>
        <v>Uyên</v>
      </c>
      <c r="E8" s="117">
        <f t="shared" si="2"/>
        <v>35955</v>
      </c>
      <c r="F8" s="118" t="str">
        <f t="shared" si="3"/>
        <v>KTA</v>
      </c>
      <c r="G8" s="118">
        <f t="shared" si="4"/>
        <v>55</v>
      </c>
      <c r="H8" s="118"/>
      <c r="I8" s="114"/>
      <c r="J8" s="116"/>
      <c r="K8" s="116"/>
    </row>
    <row r="9" spans="1:11" s="82" customFormat="1" ht="22.5" customHeight="1">
      <c r="A9" s="114">
        <v>4</v>
      </c>
      <c r="B9" s="115">
        <v>56</v>
      </c>
      <c r="C9" s="124" t="str">
        <f t="shared" si="0"/>
        <v>Hoàng Minh</v>
      </c>
      <c r="D9" s="125" t="str">
        <f t="shared" si="1"/>
        <v>Thư</v>
      </c>
      <c r="E9" s="117">
        <f t="shared" si="2"/>
        <v>36442</v>
      </c>
      <c r="F9" s="118" t="str">
        <f t="shared" si="3"/>
        <v>KTB</v>
      </c>
      <c r="G9" s="118">
        <f t="shared" si="4"/>
        <v>56</v>
      </c>
      <c r="H9" s="118"/>
      <c r="I9" s="114"/>
      <c r="J9" s="116"/>
      <c r="K9" s="116"/>
    </row>
    <row r="10" spans="1:11" s="82" customFormat="1" ht="22.5" customHeight="1">
      <c r="A10" s="114">
        <v>5</v>
      </c>
      <c r="B10" s="115">
        <v>57</v>
      </c>
      <c r="C10" s="124" t="str">
        <f t="shared" si="0"/>
        <v>Đinh Thị Bích </v>
      </c>
      <c r="D10" s="125" t="str">
        <f t="shared" si="1"/>
        <v>Ngọc</v>
      </c>
      <c r="E10" s="117">
        <f t="shared" si="2"/>
        <v>36194</v>
      </c>
      <c r="F10" s="118" t="str">
        <f t="shared" si="3"/>
        <v>KTC</v>
      </c>
      <c r="G10" s="118">
        <f t="shared" si="4"/>
        <v>57</v>
      </c>
      <c r="H10" s="118"/>
      <c r="I10" s="114"/>
      <c r="J10" s="116"/>
      <c r="K10" s="116"/>
    </row>
    <row r="11" spans="1:11" s="82" customFormat="1" ht="22.5" customHeight="1">
      <c r="A11" s="114">
        <v>6</v>
      </c>
      <c r="B11" s="115">
        <v>58</v>
      </c>
      <c r="C11" s="124" t="str">
        <f t="shared" si="0"/>
        <v>Nguyễn Thị </v>
      </c>
      <c r="D11" s="125" t="str">
        <f t="shared" si="1"/>
        <v>Yến</v>
      </c>
      <c r="E11" s="117">
        <f t="shared" si="2"/>
        <v>36331</v>
      </c>
      <c r="F11" s="118" t="str">
        <f t="shared" si="3"/>
        <v>KTA</v>
      </c>
      <c r="G11" s="118">
        <f t="shared" si="4"/>
        <v>58</v>
      </c>
      <c r="H11" s="118"/>
      <c r="I11" s="114"/>
      <c r="J11" s="116"/>
      <c r="K11" s="116"/>
    </row>
    <row r="12" spans="1:11" s="82" customFormat="1" ht="22.5" customHeight="1">
      <c r="A12" s="114">
        <v>7</v>
      </c>
      <c r="B12" s="115">
        <v>59</v>
      </c>
      <c r="C12" s="124" t="str">
        <f t="shared" si="0"/>
        <v>Nguyễn Thu</v>
      </c>
      <c r="D12" s="125" t="str">
        <f t="shared" si="1"/>
        <v>Trang</v>
      </c>
      <c r="E12" s="117">
        <f t="shared" si="2"/>
        <v>36367</v>
      </c>
      <c r="F12" s="118" t="str">
        <f t="shared" si="3"/>
        <v>KTB</v>
      </c>
      <c r="G12" s="118">
        <f t="shared" si="4"/>
        <v>59</v>
      </c>
      <c r="H12" s="118"/>
      <c r="I12" s="114"/>
      <c r="J12" s="116"/>
      <c r="K12" s="116"/>
    </row>
    <row r="13" spans="1:11" s="82" customFormat="1" ht="22.5" customHeight="1">
      <c r="A13" s="114">
        <v>8</v>
      </c>
      <c r="B13" s="115">
        <v>60</v>
      </c>
      <c r="C13" s="124" t="str">
        <f t="shared" si="0"/>
        <v>Nguyễn Thị Hoa</v>
      </c>
      <c r="D13" s="125" t="str">
        <f t="shared" si="1"/>
        <v>Nhài</v>
      </c>
      <c r="E13" s="117">
        <f t="shared" si="2"/>
        <v>36500</v>
      </c>
      <c r="F13" s="118" t="str">
        <f t="shared" si="3"/>
        <v>KTC</v>
      </c>
      <c r="G13" s="118">
        <f t="shared" si="4"/>
        <v>60</v>
      </c>
      <c r="H13" s="118"/>
      <c r="I13" s="114"/>
      <c r="J13" s="116"/>
      <c r="K13" s="116"/>
    </row>
    <row r="14" spans="1:11" s="82" customFormat="1" ht="22.5" customHeight="1">
      <c r="A14" s="114">
        <v>9</v>
      </c>
      <c r="B14" s="115">
        <v>61</v>
      </c>
      <c r="C14" s="124" t="str">
        <f t="shared" si="0"/>
        <v>Vũ Thu</v>
      </c>
      <c r="D14" s="125" t="str">
        <f t="shared" si="1"/>
        <v>Trang</v>
      </c>
      <c r="E14" s="117">
        <f t="shared" si="2"/>
        <v>36117</v>
      </c>
      <c r="F14" s="118" t="str">
        <f t="shared" si="3"/>
        <v>KTB</v>
      </c>
      <c r="G14" s="118">
        <f t="shared" si="4"/>
        <v>61</v>
      </c>
      <c r="H14" s="118"/>
      <c r="I14" s="114"/>
      <c r="J14" s="116"/>
      <c r="K14" s="116"/>
    </row>
    <row r="15" spans="1:11" s="82" customFormat="1" ht="22.5" customHeight="1">
      <c r="A15" s="114">
        <v>10</v>
      </c>
      <c r="B15" s="115">
        <v>62</v>
      </c>
      <c r="C15" s="124" t="str">
        <f t="shared" si="0"/>
        <v>Lê Thị </v>
      </c>
      <c r="D15" s="125" t="str">
        <f t="shared" si="1"/>
        <v>Nhàn</v>
      </c>
      <c r="E15" s="117">
        <f t="shared" si="2"/>
        <v>36359</v>
      </c>
      <c r="F15" s="118" t="str">
        <f t="shared" si="3"/>
        <v>KTC</v>
      </c>
      <c r="G15" s="118">
        <f t="shared" si="4"/>
        <v>62</v>
      </c>
      <c r="H15" s="118"/>
      <c r="I15" s="114"/>
      <c r="J15" s="116"/>
      <c r="K15" s="116"/>
    </row>
    <row r="16" spans="1:11" s="82" customFormat="1" ht="22.5" customHeight="1">
      <c r="A16" s="114">
        <v>11</v>
      </c>
      <c r="B16" s="115">
        <v>63</v>
      </c>
      <c r="C16" s="124" t="str">
        <f t="shared" si="0"/>
        <v>Nguyễn Thị Hải</v>
      </c>
      <c r="D16" s="125" t="str">
        <f t="shared" si="1"/>
        <v>Yến</v>
      </c>
      <c r="E16" s="117">
        <f t="shared" si="2"/>
        <v>36161</v>
      </c>
      <c r="F16" s="118" t="str">
        <f t="shared" si="3"/>
        <v>KTB</v>
      </c>
      <c r="G16" s="118">
        <f t="shared" si="4"/>
        <v>63</v>
      </c>
      <c r="H16" s="118"/>
      <c r="I16" s="114"/>
      <c r="J16" s="116"/>
      <c r="K16" s="116"/>
    </row>
    <row r="17" spans="1:11" s="82" customFormat="1" ht="22.5" customHeight="1">
      <c r="A17" s="114">
        <v>12</v>
      </c>
      <c r="B17" s="115">
        <v>64</v>
      </c>
      <c r="C17" s="124" t="str">
        <f t="shared" si="0"/>
        <v>Nguyễn Thị Hồng </v>
      </c>
      <c r="D17" s="125" t="str">
        <f t="shared" si="1"/>
        <v>Nhung</v>
      </c>
      <c r="E17" s="117">
        <f t="shared" si="2"/>
        <v>36442</v>
      </c>
      <c r="F17" s="118" t="str">
        <f t="shared" si="3"/>
        <v>KTC</v>
      </c>
      <c r="G17" s="118">
        <f t="shared" si="4"/>
        <v>65</v>
      </c>
      <c r="H17" s="118"/>
      <c r="I17" s="114"/>
      <c r="J17" s="116"/>
      <c r="K17" s="116"/>
    </row>
    <row r="18" spans="1:11" s="82" customFormat="1" ht="22.5" customHeight="1">
      <c r="A18" s="114">
        <v>13</v>
      </c>
      <c r="B18" s="115">
        <v>65</v>
      </c>
      <c r="C18" s="124" t="str">
        <f t="shared" si="0"/>
        <v>Nguyễn Thị Hồng </v>
      </c>
      <c r="D18" s="125" t="str">
        <f t="shared" si="1"/>
        <v>Nhung</v>
      </c>
      <c r="E18" s="117">
        <f t="shared" si="2"/>
        <v>36516</v>
      </c>
      <c r="F18" s="118" t="str">
        <f t="shared" si="3"/>
        <v>KTC</v>
      </c>
      <c r="G18" s="118">
        <f t="shared" si="4"/>
        <v>66</v>
      </c>
      <c r="H18" s="118"/>
      <c r="I18" s="114"/>
      <c r="J18" s="116"/>
      <c r="K18" s="116"/>
    </row>
    <row r="19" spans="1:11" s="82" customFormat="1" ht="22.5" customHeight="1">
      <c r="A19" s="114">
        <v>14</v>
      </c>
      <c r="B19" s="115">
        <v>66</v>
      </c>
      <c r="C19" s="124" t="str">
        <f t="shared" si="0"/>
        <v>Nguyễn Thị </v>
      </c>
      <c r="D19" s="125" t="str">
        <f t="shared" si="1"/>
        <v>Phương</v>
      </c>
      <c r="E19" s="117">
        <f t="shared" si="2"/>
        <v>36173</v>
      </c>
      <c r="F19" s="118" t="str">
        <f t="shared" si="3"/>
        <v>KTC</v>
      </c>
      <c r="G19" s="118">
        <f t="shared" si="4"/>
        <v>68</v>
      </c>
      <c r="H19" s="118"/>
      <c r="I19" s="114"/>
      <c r="J19" s="116"/>
      <c r="K19" s="116"/>
    </row>
    <row r="20" spans="1:11" s="82" customFormat="1" ht="22.5" customHeight="1">
      <c r="A20" s="114">
        <v>15</v>
      </c>
      <c r="B20" s="115">
        <v>67</v>
      </c>
      <c r="C20" s="124" t="str">
        <f t="shared" si="0"/>
        <v>Nguyễn Lan</v>
      </c>
      <c r="D20" s="125" t="str">
        <f t="shared" si="1"/>
        <v>Phương</v>
      </c>
      <c r="E20" s="117">
        <f t="shared" si="2"/>
        <v>36193</v>
      </c>
      <c r="F20" s="118" t="str">
        <f t="shared" si="3"/>
        <v>KTC</v>
      </c>
      <c r="G20" s="118">
        <f t="shared" si="4"/>
        <v>69</v>
      </c>
      <c r="H20" s="118"/>
      <c r="I20" s="114"/>
      <c r="J20" s="116"/>
      <c r="K20" s="116"/>
    </row>
    <row r="21" spans="1:11" s="82" customFormat="1" ht="22.5" customHeight="1">
      <c r="A21" s="114">
        <v>16</v>
      </c>
      <c r="B21" s="115">
        <v>68</v>
      </c>
      <c r="C21" s="124" t="str">
        <f t="shared" si="0"/>
        <v>Nguyễn Thị </v>
      </c>
      <c r="D21" s="125" t="str">
        <f t="shared" si="1"/>
        <v>Phượng</v>
      </c>
      <c r="E21" s="117">
        <f t="shared" si="2"/>
        <v>36234</v>
      </c>
      <c r="F21" s="118" t="str">
        <f t="shared" si="3"/>
        <v>KTC</v>
      </c>
      <c r="G21" s="118">
        <f t="shared" si="4"/>
        <v>72</v>
      </c>
      <c r="H21" s="118"/>
      <c r="I21" s="114"/>
      <c r="J21" s="116"/>
      <c r="K21" s="116"/>
    </row>
    <row r="22" spans="1:11" s="82" customFormat="1" ht="22.5" customHeight="1">
      <c r="A22" s="114">
        <v>17</v>
      </c>
      <c r="B22" s="115">
        <v>69</v>
      </c>
      <c r="C22" s="124" t="str">
        <f t="shared" si="0"/>
        <v>Đỗ Thị</v>
      </c>
      <c r="D22" s="125" t="str">
        <f aca="true" t="shared" si="5" ref="D22:D31">VLOOKUP(B22,data,3,0)</f>
        <v>Tâm</v>
      </c>
      <c r="E22" s="117">
        <f aca="true" t="shared" si="6" ref="E22:E31">VLOOKUP(B22,data,4,0)</f>
        <v>36411</v>
      </c>
      <c r="F22" s="118" t="str">
        <f aca="true" t="shared" si="7" ref="F22:F31">VLOOKUP(B22,data,5,0)</f>
        <v>KTC</v>
      </c>
      <c r="G22" s="118">
        <f t="shared" si="4"/>
        <v>75</v>
      </c>
      <c r="H22" s="118"/>
      <c r="I22" s="114"/>
      <c r="J22" s="116"/>
      <c r="K22" s="116"/>
    </row>
    <row r="23" spans="1:11" s="82" customFormat="1" ht="22.5" customHeight="1">
      <c r="A23" s="114">
        <v>18</v>
      </c>
      <c r="B23" s="115">
        <v>70</v>
      </c>
      <c r="C23" s="124" t="str">
        <f t="shared" si="0"/>
        <v>Nguyễn Thị</v>
      </c>
      <c r="D23" s="125" t="str">
        <f t="shared" si="5"/>
        <v>Thanh</v>
      </c>
      <c r="E23" s="117">
        <f t="shared" si="6"/>
        <v>36238</v>
      </c>
      <c r="F23" s="118" t="str">
        <f t="shared" si="7"/>
        <v>KTC</v>
      </c>
      <c r="G23" s="118">
        <f t="shared" si="4"/>
        <v>78</v>
      </c>
      <c r="H23" s="118"/>
      <c r="I23" s="114"/>
      <c r="J23" s="116"/>
      <c r="K23" s="116"/>
    </row>
    <row r="24" spans="1:11" s="82" customFormat="1" ht="22.5" customHeight="1">
      <c r="A24" s="114">
        <v>19</v>
      </c>
      <c r="B24" s="115">
        <v>71</v>
      </c>
      <c r="C24" s="124" t="str">
        <f t="shared" si="0"/>
        <v>Ngô Thị </v>
      </c>
      <c r="D24" s="125" t="str">
        <f t="shared" si="5"/>
        <v>Thảo</v>
      </c>
      <c r="E24" s="117">
        <f t="shared" si="6"/>
        <v>35507</v>
      </c>
      <c r="F24" s="118" t="str">
        <f t="shared" si="7"/>
        <v>KTC</v>
      </c>
      <c r="G24" s="118">
        <f t="shared" si="4"/>
        <v>81</v>
      </c>
      <c r="H24" s="118"/>
      <c r="I24" s="114"/>
      <c r="J24" s="116"/>
      <c r="K24" s="116"/>
    </row>
    <row r="25" spans="1:11" s="82" customFormat="1" ht="22.5" customHeight="1">
      <c r="A25" s="114">
        <v>20</v>
      </c>
      <c r="B25" s="115">
        <v>72</v>
      </c>
      <c r="C25" s="124" t="str">
        <f aca="true" t="shared" si="8" ref="C25:C31">VLOOKUP(B25,data,2,0)</f>
        <v>Nguyễn Thị </v>
      </c>
      <c r="D25" s="125" t="str">
        <f t="shared" si="5"/>
        <v>Thảo</v>
      </c>
      <c r="E25" s="117">
        <f t="shared" si="6"/>
        <v>36429</v>
      </c>
      <c r="F25" s="118" t="str">
        <f t="shared" si="7"/>
        <v>KTC</v>
      </c>
      <c r="G25" s="118">
        <f t="shared" si="4"/>
        <v>84</v>
      </c>
      <c r="H25" s="118"/>
      <c r="I25" s="114"/>
      <c r="J25" s="116"/>
      <c r="K25" s="116"/>
    </row>
    <row r="26" spans="1:11" s="82" customFormat="1" ht="22.5" customHeight="1">
      <c r="A26" s="114">
        <v>21</v>
      </c>
      <c r="B26" s="115">
        <v>73</v>
      </c>
      <c r="C26" s="124" t="str">
        <f t="shared" si="8"/>
        <v>Trần Thu</v>
      </c>
      <c r="D26" s="125" t="str">
        <f t="shared" si="5"/>
        <v>Thảo</v>
      </c>
      <c r="E26" s="117">
        <f t="shared" si="6"/>
        <v>36297</v>
      </c>
      <c r="F26" s="118" t="str">
        <f t="shared" si="7"/>
        <v>KTC</v>
      </c>
      <c r="G26" s="118"/>
      <c r="H26" s="118"/>
      <c r="I26" s="114"/>
      <c r="J26" s="116"/>
      <c r="K26" s="116"/>
    </row>
    <row r="27" spans="1:11" s="82" customFormat="1" ht="22.5" customHeight="1">
      <c r="A27" s="114">
        <v>22</v>
      </c>
      <c r="B27" s="115">
        <v>74</v>
      </c>
      <c r="C27" s="124" t="str">
        <f t="shared" si="8"/>
        <v>Bàn Quỳnh </v>
      </c>
      <c r="D27" s="125" t="str">
        <f t="shared" si="5"/>
        <v>Thơ</v>
      </c>
      <c r="E27" s="117">
        <f t="shared" si="6"/>
        <v>36444</v>
      </c>
      <c r="F27" s="118" t="str">
        <f t="shared" si="7"/>
        <v>KTC</v>
      </c>
      <c r="G27" s="118"/>
      <c r="H27" s="118"/>
      <c r="I27" s="114"/>
      <c r="J27" s="116"/>
      <c r="K27" s="116"/>
    </row>
    <row r="28" spans="1:11" s="82" customFormat="1" ht="22.5" customHeight="1">
      <c r="A28" s="114">
        <v>23</v>
      </c>
      <c r="B28" s="115">
        <v>75</v>
      </c>
      <c r="C28" s="124" t="str">
        <f t="shared" si="8"/>
        <v>Nguyễn Thị Huyền</v>
      </c>
      <c r="D28" s="125" t="str">
        <f t="shared" si="5"/>
        <v>Trang</v>
      </c>
      <c r="E28" s="117">
        <f t="shared" si="6"/>
        <v>36435</v>
      </c>
      <c r="F28" s="118" t="str">
        <f t="shared" si="7"/>
        <v>KTC</v>
      </c>
      <c r="G28" s="118"/>
      <c r="H28" s="118"/>
      <c r="I28" s="114"/>
      <c r="J28" s="116"/>
      <c r="K28" s="116"/>
    </row>
    <row r="29" spans="1:11" s="82" customFormat="1" ht="22.5" customHeight="1">
      <c r="A29" s="114">
        <v>24</v>
      </c>
      <c r="B29" s="115">
        <v>76</v>
      </c>
      <c r="C29" s="124" t="str">
        <f t="shared" si="8"/>
        <v>Phạm Huyền</v>
      </c>
      <c r="D29" s="125" t="str">
        <f t="shared" si="5"/>
        <v>Trang</v>
      </c>
      <c r="E29" s="117">
        <f t="shared" si="6"/>
        <v>36417</v>
      </c>
      <c r="F29" s="118" t="str">
        <f t="shared" si="7"/>
        <v>KTC</v>
      </c>
      <c r="G29" s="118"/>
      <c r="H29" s="118"/>
      <c r="I29" s="114"/>
      <c r="J29" s="116"/>
      <c r="K29" s="116"/>
    </row>
    <row r="30" spans="1:11" s="82" customFormat="1" ht="22.5" customHeight="1">
      <c r="A30" s="114">
        <v>25</v>
      </c>
      <c r="B30" s="115">
        <v>77</v>
      </c>
      <c r="C30" s="124" t="str">
        <f t="shared" si="8"/>
        <v>Nguyễn Thị Thu</v>
      </c>
      <c r="D30" s="125" t="str">
        <f t="shared" si="5"/>
        <v>Uyên</v>
      </c>
      <c r="E30" s="117">
        <f t="shared" si="6"/>
        <v>36445</v>
      </c>
      <c r="F30" s="118" t="str">
        <f t="shared" si="7"/>
        <v>KTC</v>
      </c>
      <c r="G30" s="118"/>
      <c r="H30" s="118"/>
      <c r="I30" s="114"/>
      <c r="J30" s="116"/>
      <c r="K30" s="116"/>
    </row>
    <row r="31" spans="1:11" s="82" customFormat="1" ht="22.5" customHeight="1">
      <c r="A31" s="114">
        <v>26</v>
      </c>
      <c r="B31" s="115"/>
      <c r="C31" s="124"/>
      <c r="D31" s="125"/>
      <c r="E31" s="117"/>
      <c r="F31" s="118"/>
      <c r="G31" s="118"/>
      <c r="H31" s="118"/>
      <c r="I31" s="114"/>
      <c r="J31" s="116"/>
      <c r="K31" s="116"/>
    </row>
    <row r="32" spans="1:11" s="82" customFormat="1" ht="22.5" customHeight="1">
      <c r="A32" s="119">
        <v>27</v>
      </c>
      <c r="B32" s="120"/>
      <c r="C32" s="126"/>
      <c r="D32" s="127"/>
      <c r="E32" s="122"/>
      <c r="F32" s="123"/>
      <c r="G32" s="123"/>
      <c r="H32" s="123"/>
      <c r="I32" s="119"/>
      <c r="J32" s="121"/>
      <c r="K32" s="121"/>
    </row>
    <row r="33" s="82" customFormat="1" ht="4.5" customHeight="1"/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B7" sqref="B7:B30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2" customFormat="1" ht="15.75">
      <c r="A2" s="91" t="s">
        <v>171</v>
      </c>
      <c r="B2" s="91"/>
      <c r="C2" s="91"/>
      <c r="D2" s="92"/>
      <c r="E2" s="91"/>
      <c r="F2" s="91"/>
      <c r="G2" s="91"/>
      <c r="H2" s="91"/>
      <c r="I2" s="91"/>
      <c r="J2" s="92"/>
      <c r="K2" s="91"/>
    </row>
    <row r="3" spans="1:11" s="82" customFormat="1" ht="18.75" customHeight="1">
      <c r="A3" s="91" t="s">
        <v>169</v>
      </c>
      <c r="B3" s="91"/>
      <c r="C3" s="91"/>
      <c r="D3" s="92"/>
      <c r="E3" s="91"/>
      <c r="F3" s="91"/>
      <c r="G3" s="91"/>
      <c r="H3" s="91"/>
      <c r="I3" s="82" t="s">
        <v>64</v>
      </c>
      <c r="J3" s="93" t="s">
        <v>160</v>
      </c>
      <c r="K3" s="83"/>
    </row>
    <row r="4" s="82" customFormat="1" ht="1.5" customHeight="1">
      <c r="D4" s="83"/>
    </row>
    <row r="5" spans="1:11" s="94" customFormat="1" ht="30" customHeight="1">
      <c r="A5" s="134" t="s">
        <v>13</v>
      </c>
      <c r="B5" s="134" t="s">
        <v>3</v>
      </c>
      <c r="C5" s="135" t="s">
        <v>68</v>
      </c>
      <c r="D5" s="136" t="s">
        <v>5</v>
      </c>
      <c r="E5" s="134" t="s">
        <v>8</v>
      </c>
      <c r="F5" s="134" t="s">
        <v>7</v>
      </c>
      <c r="G5" s="134" t="s">
        <v>164</v>
      </c>
      <c r="H5" s="134" t="s">
        <v>67</v>
      </c>
      <c r="I5" s="134" t="s">
        <v>163</v>
      </c>
      <c r="J5" s="134" t="s">
        <v>65</v>
      </c>
      <c r="K5" s="134" t="s">
        <v>66</v>
      </c>
    </row>
    <row r="6" spans="1:11" s="82" customFormat="1" ht="24" customHeight="1">
      <c r="A6" s="128">
        <v>1</v>
      </c>
      <c r="B6" s="129">
        <v>78</v>
      </c>
      <c r="C6" s="130" t="str">
        <f aca="true" t="shared" si="0" ref="C6:C23">VLOOKUP(B6,data,2,0)</f>
        <v>Linh Thị </v>
      </c>
      <c r="D6" s="131" t="str">
        <f aca="true" t="shared" si="1" ref="D6:D23">VLOOKUP(B6,data,3,0)</f>
        <v>Bình</v>
      </c>
      <c r="E6" s="132">
        <f aca="true" t="shared" si="2" ref="E6:E23">VLOOKUP(B6,data,4,0)</f>
        <v>36108</v>
      </c>
      <c r="F6" s="128" t="str">
        <f aca="true" t="shared" si="3" ref="F6:F23">VLOOKUP(B6,data,5,0)</f>
        <v>TK</v>
      </c>
      <c r="G6" s="128" t="str">
        <f aca="true" t="shared" si="4" ref="G6:G23">VLOOKUP(B6,data,6,0)</f>
        <v>PTHĐKT</v>
      </c>
      <c r="H6" s="128"/>
      <c r="I6" s="128"/>
      <c r="J6" s="133"/>
      <c r="K6" s="133"/>
    </row>
    <row r="7" spans="1:11" s="82" customFormat="1" ht="24" customHeight="1">
      <c r="A7" s="114">
        <v>2</v>
      </c>
      <c r="B7" s="115">
        <v>79</v>
      </c>
      <c r="C7" s="124" t="str">
        <f t="shared" si="0"/>
        <v>Nguyễn Thị </v>
      </c>
      <c r="D7" s="125" t="str">
        <f t="shared" si="1"/>
        <v>Anh</v>
      </c>
      <c r="E7" s="117">
        <f t="shared" si="2"/>
        <v>36421</v>
      </c>
      <c r="F7" s="118" t="str">
        <f t="shared" si="3"/>
        <v>QTKD</v>
      </c>
      <c r="G7" s="118" t="str">
        <f t="shared" si="4"/>
        <v>NLKT</v>
      </c>
      <c r="H7" s="118"/>
      <c r="I7" s="114"/>
      <c r="J7" s="116"/>
      <c r="K7" s="116"/>
    </row>
    <row r="8" spans="1:11" s="82" customFormat="1" ht="24" customHeight="1">
      <c r="A8" s="114">
        <v>3</v>
      </c>
      <c r="B8" s="115">
        <v>80</v>
      </c>
      <c r="C8" s="124" t="str">
        <f t="shared" si="0"/>
        <v>Nguyễn Thị </v>
      </c>
      <c r="D8" s="125" t="str">
        <f t="shared" si="1"/>
        <v>Bình</v>
      </c>
      <c r="E8" s="117">
        <f t="shared" si="2"/>
        <v>36340</v>
      </c>
      <c r="F8" s="118" t="str">
        <f t="shared" si="3"/>
        <v>TH</v>
      </c>
      <c r="G8" s="118" t="str">
        <f t="shared" si="4"/>
        <v>Hệ QTCSDL</v>
      </c>
      <c r="H8" s="118"/>
      <c r="I8" s="114"/>
      <c r="J8" s="116"/>
      <c r="K8" s="116"/>
    </row>
    <row r="9" spans="1:11" s="82" customFormat="1" ht="24" customHeight="1">
      <c r="A9" s="114">
        <v>4</v>
      </c>
      <c r="B9" s="115">
        <v>81</v>
      </c>
      <c r="C9" s="124" t="str">
        <f t="shared" si="0"/>
        <v>Nguyễn Ngọc </v>
      </c>
      <c r="D9" s="125" t="str">
        <f t="shared" si="1"/>
        <v>Đại</v>
      </c>
      <c r="E9" s="117">
        <f t="shared" si="2"/>
        <v>36244</v>
      </c>
      <c r="F9" s="118" t="str">
        <f t="shared" si="3"/>
        <v>TK</v>
      </c>
      <c r="G9" s="118" t="str">
        <f t="shared" si="4"/>
        <v>PTHĐKT</v>
      </c>
      <c r="H9" s="118"/>
      <c r="I9" s="114"/>
      <c r="J9" s="116"/>
      <c r="K9" s="116"/>
    </row>
    <row r="10" spans="1:11" s="82" customFormat="1" ht="24" customHeight="1">
      <c r="A10" s="114">
        <v>5</v>
      </c>
      <c r="B10" s="115">
        <v>82</v>
      </c>
      <c r="C10" s="124" t="str">
        <f t="shared" si="0"/>
        <v>Phan Thị </v>
      </c>
      <c r="D10" s="125" t="str">
        <f t="shared" si="1"/>
        <v>Hạnh</v>
      </c>
      <c r="E10" s="117">
        <f t="shared" si="2"/>
        <v>35930</v>
      </c>
      <c r="F10" s="118" t="str">
        <f t="shared" si="3"/>
        <v>QTKD</v>
      </c>
      <c r="G10" s="118" t="str">
        <f t="shared" si="4"/>
        <v>NLKT</v>
      </c>
      <c r="H10" s="118"/>
      <c r="I10" s="114"/>
      <c r="J10" s="116"/>
      <c r="K10" s="116"/>
    </row>
    <row r="11" spans="1:11" s="82" customFormat="1" ht="24" customHeight="1">
      <c r="A11" s="114">
        <v>6</v>
      </c>
      <c r="B11" s="115">
        <v>83</v>
      </c>
      <c r="C11" s="124" t="str">
        <f t="shared" si="0"/>
        <v>Nguyễn Thị </v>
      </c>
      <c r="D11" s="125" t="str">
        <f t="shared" si="1"/>
        <v>Hải</v>
      </c>
      <c r="E11" s="117">
        <f t="shared" si="2"/>
        <v>36042</v>
      </c>
      <c r="F11" s="118" t="str">
        <f t="shared" si="3"/>
        <v>TH</v>
      </c>
      <c r="G11" s="118" t="str">
        <f t="shared" si="4"/>
        <v>Hệ QTCSDL</v>
      </c>
      <c r="H11" s="118"/>
      <c r="I11" s="114"/>
      <c r="J11" s="116"/>
      <c r="K11" s="116"/>
    </row>
    <row r="12" spans="1:11" s="82" customFormat="1" ht="24" customHeight="1">
      <c r="A12" s="114">
        <v>7</v>
      </c>
      <c r="B12" s="115">
        <v>84</v>
      </c>
      <c r="C12" s="124" t="str">
        <f t="shared" si="0"/>
        <v>Hoàng Thị Anh</v>
      </c>
      <c r="D12" s="125" t="str">
        <f t="shared" si="1"/>
        <v>Giang</v>
      </c>
      <c r="E12" s="117">
        <f t="shared" si="2"/>
        <v>36211</v>
      </c>
      <c r="F12" s="118" t="str">
        <f t="shared" si="3"/>
        <v>TK</v>
      </c>
      <c r="G12" s="118" t="str">
        <f t="shared" si="4"/>
        <v>PTHĐKT</v>
      </c>
      <c r="H12" s="118"/>
      <c r="I12" s="114"/>
      <c r="J12" s="116"/>
      <c r="K12" s="116"/>
    </row>
    <row r="13" spans="1:11" s="82" customFormat="1" ht="24" customHeight="1">
      <c r="A13" s="114">
        <v>8</v>
      </c>
      <c r="B13" s="115">
        <v>85</v>
      </c>
      <c r="C13" s="124" t="str">
        <f t="shared" si="0"/>
        <v>Đỗ Thị </v>
      </c>
      <c r="D13" s="125" t="str">
        <f t="shared" si="1"/>
        <v>Hoa</v>
      </c>
      <c r="E13" s="117">
        <f t="shared" si="2"/>
        <v>36313</v>
      </c>
      <c r="F13" s="118" t="str">
        <f t="shared" si="3"/>
        <v>QTKD</v>
      </c>
      <c r="G13" s="118" t="str">
        <f t="shared" si="4"/>
        <v>NLKT</v>
      </c>
      <c r="H13" s="118"/>
      <c r="I13" s="114"/>
      <c r="J13" s="116"/>
      <c r="K13" s="116"/>
    </row>
    <row r="14" spans="1:11" s="82" customFormat="1" ht="24" customHeight="1">
      <c r="A14" s="114">
        <v>9</v>
      </c>
      <c r="B14" s="115">
        <v>86</v>
      </c>
      <c r="C14" s="124" t="str">
        <f t="shared" si="0"/>
        <v>Trần Văn</v>
      </c>
      <c r="D14" s="125" t="str">
        <f t="shared" si="1"/>
        <v>Hoàng</v>
      </c>
      <c r="E14" s="117">
        <f t="shared" si="2"/>
        <v>36438</v>
      </c>
      <c r="F14" s="118" t="str">
        <f t="shared" si="3"/>
        <v>TH</v>
      </c>
      <c r="G14" s="118" t="str">
        <f t="shared" si="4"/>
        <v>Hệ QTCSDL</v>
      </c>
      <c r="H14" s="118"/>
      <c r="I14" s="114"/>
      <c r="J14" s="116"/>
      <c r="K14" s="116"/>
    </row>
    <row r="15" spans="1:11" s="82" customFormat="1" ht="24" customHeight="1">
      <c r="A15" s="114">
        <v>10</v>
      </c>
      <c r="B15" s="115">
        <v>87</v>
      </c>
      <c r="C15" s="124" t="str">
        <f t="shared" si="0"/>
        <v>Mã Đình</v>
      </c>
      <c r="D15" s="125" t="str">
        <f t="shared" si="1"/>
        <v>Hân</v>
      </c>
      <c r="E15" s="117">
        <f t="shared" si="2"/>
        <v>36417</v>
      </c>
      <c r="F15" s="118" t="str">
        <f t="shared" si="3"/>
        <v>TK</v>
      </c>
      <c r="G15" s="118" t="str">
        <f t="shared" si="4"/>
        <v>PTHĐKT</v>
      </c>
      <c r="H15" s="118"/>
      <c r="I15" s="114"/>
      <c r="J15" s="116"/>
      <c r="K15" s="116"/>
    </row>
    <row r="16" spans="1:11" s="82" customFormat="1" ht="24" customHeight="1">
      <c r="A16" s="114">
        <v>11</v>
      </c>
      <c r="B16" s="115">
        <v>88</v>
      </c>
      <c r="C16" s="124" t="str">
        <f t="shared" si="0"/>
        <v>Đào Văn </v>
      </c>
      <c r="D16" s="125" t="str">
        <f t="shared" si="1"/>
        <v>Hoàn</v>
      </c>
      <c r="E16" s="117">
        <f t="shared" si="2"/>
        <v>36306</v>
      </c>
      <c r="F16" s="118" t="str">
        <f t="shared" si="3"/>
        <v>QTKD</v>
      </c>
      <c r="G16" s="118" t="str">
        <f t="shared" si="4"/>
        <v>NLKT</v>
      </c>
      <c r="H16" s="118"/>
      <c r="I16" s="114"/>
      <c r="J16" s="116"/>
      <c r="K16" s="116"/>
    </row>
    <row r="17" spans="1:11" s="82" customFormat="1" ht="24" customHeight="1">
      <c r="A17" s="114">
        <v>12</v>
      </c>
      <c r="B17" s="115">
        <v>89</v>
      </c>
      <c r="C17" s="124" t="str">
        <f t="shared" si="0"/>
        <v>Nguyễn Thị </v>
      </c>
      <c r="D17" s="125" t="str">
        <f t="shared" si="1"/>
        <v>Hường</v>
      </c>
      <c r="E17" s="117">
        <f t="shared" si="2"/>
        <v>36165</v>
      </c>
      <c r="F17" s="118" t="str">
        <f t="shared" si="3"/>
        <v>TH</v>
      </c>
      <c r="G17" s="118" t="str">
        <f t="shared" si="4"/>
        <v>Hệ QTCSDL</v>
      </c>
      <c r="H17" s="118"/>
      <c r="I17" s="114"/>
      <c r="J17" s="116"/>
      <c r="K17" s="116"/>
    </row>
    <row r="18" spans="1:11" s="82" customFormat="1" ht="24" customHeight="1">
      <c r="A18" s="114">
        <v>13</v>
      </c>
      <c r="B18" s="115">
        <v>90</v>
      </c>
      <c r="C18" s="124" t="str">
        <f t="shared" si="0"/>
        <v>Trần Tiến</v>
      </c>
      <c r="D18" s="125" t="str">
        <f t="shared" si="1"/>
        <v>Hùng</v>
      </c>
      <c r="E18" s="117">
        <f t="shared" si="2"/>
        <v>36305</v>
      </c>
      <c r="F18" s="118" t="str">
        <f t="shared" si="3"/>
        <v>TK</v>
      </c>
      <c r="G18" s="118" t="str">
        <f t="shared" si="4"/>
        <v>PTHĐKT</v>
      </c>
      <c r="H18" s="118"/>
      <c r="I18" s="114"/>
      <c r="J18" s="116"/>
      <c r="K18" s="116"/>
    </row>
    <row r="19" spans="1:11" s="82" customFormat="1" ht="24" customHeight="1">
      <c r="A19" s="114">
        <v>14</v>
      </c>
      <c r="B19" s="115">
        <v>91</v>
      </c>
      <c r="C19" s="124" t="str">
        <f t="shared" si="0"/>
        <v>Dương Danh</v>
      </c>
      <c r="D19" s="125" t="str">
        <f t="shared" si="1"/>
        <v>Huy</v>
      </c>
      <c r="E19" s="117">
        <f t="shared" si="2"/>
        <v>36256</v>
      </c>
      <c r="F19" s="118" t="str">
        <f t="shared" si="3"/>
        <v>QTKD</v>
      </c>
      <c r="G19" s="118" t="str">
        <f t="shared" si="4"/>
        <v>NLKT</v>
      </c>
      <c r="H19" s="118"/>
      <c r="I19" s="114"/>
      <c r="J19" s="116"/>
      <c r="K19" s="116"/>
    </row>
    <row r="20" spans="1:11" s="82" customFormat="1" ht="24" customHeight="1">
      <c r="A20" s="114">
        <v>15</v>
      </c>
      <c r="B20" s="115">
        <v>92</v>
      </c>
      <c r="C20" s="124" t="str">
        <f t="shared" si="0"/>
        <v>Nguyễn Phương</v>
      </c>
      <c r="D20" s="125" t="str">
        <f t="shared" si="1"/>
        <v>Nam</v>
      </c>
      <c r="E20" s="117">
        <f t="shared" si="2"/>
        <v>36414</v>
      </c>
      <c r="F20" s="118" t="str">
        <f t="shared" si="3"/>
        <v>TH</v>
      </c>
      <c r="G20" s="118" t="str">
        <f t="shared" si="4"/>
        <v>Hệ QTCSDL</v>
      </c>
      <c r="H20" s="118"/>
      <c r="I20" s="114"/>
      <c r="J20" s="116"/>
      <c r="K20" s="116"/>
    </row>
    <row r="21" spans="1:11" s="82" customFormat="1" ht="24" customHeight="1">
      <c r="A21" s="114">
        <v>16</v>
      </c>
      <c r="B21" s="115">
        <v>93</v>
      </c>
      <c r="C21" s="124" t="str">
        <f t="shared" si="0"/>
        <v>Lò Hạnh</v>
      </c>
      <c r="D21" s="125" t="str">
        <f t="shared" si="1"/>
        <v>Nhi</v>
      </c>
      <c r="E21" s="117">
        <f t="shared" si="2"/>
        <v>36014</v>
      </c>
      <c r="F21" s="118" t="str">
        <f t="shared" si="3"/>
        <v>TK</v>
      </c>
      <c r="G21" s="118" t="str">
        <f t="shared" si="4"/>
        <v>PTHĐKT</v>
      </c>
      <c r="H21" s="118"/>
      <c r="I21" s="114"/>
      <c r="J21" s="116"/>
      <c r="K21" s="116"/>
    </row>
    <row r="22" spans="1:11" s="82" customFormat="1" ht="24" customHeight="1">
      <c r="A22" s="114">
        <v>17</v>
      </c>
      <c r="B22" s="115">
        <v>94</v>
      </c>
      <c r="C22" s="124" t="str">
        <f t="shared" si="0"/>
        <v>Nguyễn Thị</v>
      </c>
      <c r="D22" s="125" t="str">
        <f t="shared" si="1"/>
        <v>Luyến</v>
      </c>
      <c r="E22" s="117">
        <f t="shared" si="2"/>
        <v>36451</v>
      </c>
      <c r="F22" s="118" t="str">
        <f t="shared" si="3"/>
        <v>QTKD</v>
      </c>
      <c r="G22" s="118" t="str">
        <f t="shared" si="4"/>
        <v>NLKT</v>
      </c>
      <c r="H22" s="118"/>
      <c r="I22" s="114"/>
      <c r="J22" s="116"/>
      <c r="K22" s="116"/>
    </row>
    <row r="23" spans="1:11" s="82" customFormat="1" ht="24" customHeight="1">
      <c r="A23" s="114">
        <v>18</v>
      </c>
      <c r="B23" s="115">
        <v>95</v>
      </c>
      <c r="C23" s="124" t="str">
        <f t="shared" si="0"/>
        <v>Nguyễn Hồng </v>
      </c>
      <c r="D23" s="125" t="str">
        <f t="shared" si="1"/>
        <v>Nhung</v>
      </c>
      <c r="E23" s="117">
        <f t="shared" si="2"/>
        <v>36479</v>
      </c>
      <c r="F23" s="118" t="str">
        <f t="shared" si="3"/>
        <v>TH</v>
      </c>
      <c r="G23" s="118" t="str">
        <f t="shared" si="4"/>
        <v>Hệ QTCSDL</v>
      </c>
      <c r="H23" s="118"/>
      <c r="I23" s="114"/>
      <c r="J23" s="116"/>
      <c r="K23" s="116"/>
    </row>
    <row r="24" spans="1:11" s="82" customFormat="1" ht="24" customHeight="1">
      <c r="A24" s="114">
        <v>19</v>
      </c>
      <c r="B24" s="115">
        <v>96</v>
      </c>
      <c r="C24" s="124" t="str">
        <f aca="true" t="shared" si="5" ref="C24:C30">VLOOKUP(B24,data,2,0)</f>
        <v>Hoàng Nhật</v>
      </c>
      <c r="D24" s="125" t="str">
        <f aca="true" t="shared" si="6" ref="D24:D30">VLOOKUP(B24,data,3,0)</f>
        <v>Tân</v>
      </c>
      <c r="E24" s="117">
        <f aca="true" t="shared" si="7" ref="E24:E30">VLOOKUP(B24,data,4,0)</f>
        <v>36298</v>
      </c>
      <c r="F24" s="118" t="str">
        <f aca="true" t="shared" si="8" ref="F24:F30">VLOOKUP(B24,data,5,0)</f>
        <v>TK</v>
      </c>
      <c r="G24" s="118" t="str">
        <f aca="true" t="shared" si="9" ref="G24:G30">VLOOKUP(B24,data,6,0)</f>
        <v>PTHĐKT</v>
      </c>
      <c r="H24" s="118"/>
      <c r="I24" s="114"/>
      <c r="J24" s="116"/>
      <c r="K24" s="116"/>
    </row>
    <row r="25" spans="1:11" s="82" customFormat="1" ht="24" customHeight="1">
      <c r="A25" s="114">
        <v>20</v>
      </c>
      <c r="B25" s="115">
        <v>97</v>
      </c>
      <c r="C25" s="124" t="str">
        <f t="shared" si="5"/>
        <v>Lê Đăng </v>
      </c>
      <c r="D25" s="125" t="str">
        <f t="shared" si="6"/>
        <v>Nguyên</v>
      </c>
      <c r="E25" s="117">
        <f t="shared" si="7"/>
        <v>36340</v>
      </c>
      <c r="F25" s="118" t="str">
        <f t="shared" si="8"/>
        <v>QTKD</v>
      </c>
      <c r="G25" s="118" t="str">
        <f t="shared" si="9"/>
        <v>NLKT</v>
      </c>
      <c r="H25" s="118"/>
      <c r="I25" s="114"/>
      <c r="J25" s="116"/>
      <c r="K25" s="116"/>
    </row>
    <row r="26" spans="1:11" s="82" customFormat="1" ht="24" customHeight="1">
      <c r="A26" s="114">
        <v>21</v>
      </c>
      <c r="B26" s="115">
        <v>98</v>
      </c>
      <c r="C26" s="124" t="str">
        <f t="shared" si="5"/>
        <v>Nguyễn Văn</v>
      </c>
      <c r="D26" s="125" t="str">
        <f t="shared" si="6"/>
        <v>Tài</v>
      </c>
      <c r="E26" s="117">
        <f t="shared" si="7"/>
        <v>36029</v>
      </c>
      <c r="F26" s="118" t="str">
        <f t="shared" si="8"/>
        <v>TH</v>
      </c>
      <c r="G26" s="118" t="str">
        <f t="shared" si="9"/>
        <v>Hệ QTCSDL</v>
      </c>
      <c r="H26" s="118"/>
      <c r="I26" s="114"/>
      <c r="J26" s="116"/>
      <c r="K26" s="116"/>
    </row>
    <row r="27" spans="1:11" s="82" customFormat="1" ht="24" customHeight="1">
      <c r="A27" s="114">
        <v>22</v>
      </c>
      <c r="B27" s="115">
        <v>99</v>
      </c>
      <c r="C27" s="124" t="str">
        <f t="shared" si="5"/>
        <v>Đinh Quang </v>
      </c>
      <c r="D27" s="125" t="str">
        <f t="shared" si="6"/>
        <v>Tiến</v>
      </c>
      <c r="E27" s="117">
        <f t="shared" si="7"/>
        <v>36186</v>
      </c>
      <c r="F27" s="118" t="str">
        <f t="shared" si="8"/>
        <v>TK</v>
      </c>
      <c r="G27" s="118" t="str">
        <f t="shared" si="9"/>
        <v>PTHĐKT</v>
      </c>
      <c r="H27" s="118"/>
      <c r="I27" s="114"/>
      <c r="J27" s="116"/>
      <c r="K27" s="116"/>
    </row>
    <row r="28" spans="1:11" s="82" customFormat="1" ht="24" customHeight="1">
      <c r="A28" s="114">
        <v>23</v>
      </c>
      <c r="B28" s="115">
        <v>100</v>
      </c>
      <c r="C28" s="124" t="str">
        <f t="shared" si="5"/>
        <v>Vũ Văn </v>
      </c>
      <c r="D28" s="125" t="str">
        <f t="shared" si="6"/>
        <v>Thủy</v>
      </c>
      <c r="E28" s="117">
        <f t="shared" si="7"/>
        <v>36481</v>
      </c>
      <c r="F28" s="118" t="str">
        <f t="shared" si="8"/>
        <v>TH</v>
      </c>
      <c r="G28" s="118" t="str">
        <f t="shared" si="9"/>
        <v>Hệ QTCSDL</v>
      </c>
      <c r="H28" s="118"/>
      <c r="I28" s="114"/>
      <c r="J28" s="116"/>
      <c r="K28" s="116"/>
    </row>
    <row r="29" spans="1:11" s="82" customFormat="1" ht="24" customHeight="1">
      <c r="A29" s="114">
        <v>24</v>
      </c>
      <c r="B29" s="115">
        <v>101</v>
      </c>
      <c r="C29" s="124" t="str">
        <f t="shared" si="5"/>
        <v>Trần Thị </v>
      </c>
      <c r="D29" s="125" t="str">
        <f t="shared" si="6"/>
        <v>Thúy</v>
      </c>
      <c r="E29" s="117">
        <f t="shared" si="7"/>
        <v>36140</v>
      </c>
      <c r="F29" s="118" t="str">
        <f t="shared" si="8"/>
        <v>TH</v>
      </c>
      <c r="G29" s="118" t="str">
        <f t="shared" si="9"/>
        <v>Hệ QTCSDL</v>
      </c>
      <c r="H29" s="118"/>
      <c r="I29" s="114"/>
      <c r="J29" s="116"/>
      <c r="K29" s="116"/>
    </row>
    <row r="30" spans="1:11" s="82" customFormat="1" ht="24" customHeight="1">
      <c r="A30" s="114">
        <v>25</v>
      </c>
      <c r="B30" s="115">
        <v>102</v>
      </c>
      <c r="C30" s="124" t="str">
        <f t="shared" si="5"/>
        <v>Nguyễn Thị Hải</v>
      </c>
      <c r="D30" s="125" t="str">
        <f t="shared" si="6"/>
        <v>Yến</v>
      </c>
      <c r="E30" s="117">
        <f t="shared" si="7"/>
        <v>36457</v>
      </c>
      <c r="F30" s="118" t="str">
        <f t="shared" si="8"/>
        <v>TH</v>
      </c>
      <c r="G30" s="118" t="str">
        <f t="shared" si="9"/>
        <v>Hệ QTCSDL</v>
      </c>
      <c r="H30" s="118"/>
      <c r="I30" s="114"/>
      <c r="J30" s="116"/>
      <c r="K30" s="116"/>
    </row>
    <row r="31" spans="1:11" s="82" customFormat="1" ht="24" customHeight="1">
      <c r="A31" s="119">
        <v>26</v>
      </c>
      <c r="B31" s="120"/>
      <c r="C31" s="126"/>
      <c r="D31" s="127"/>
      <c r="E31" s="122"/>
      <c r="F31" s="123"/>
      <c r="G31" s="123"/>
      <c r="H31" s="123"/>
      <c r="I31" s="119"/>
      <c r="J31" s="121"/>
      <c r="K31" s="121"/>
    </row>
    <row r="32" spans="1:11" s="82" customFormat="1" ht="24" customHeight="1" hidden="1">
      <c r="A32" s="137">
        <v>26</v>
      </c>
      <c r="B32" s="138"/>
      <c r="C32" s="139"/>
      <c r="D32" s="140"/>
      <c r="E32" s="141"/>
      <c r="F32" s="142"/>
      <c r="G32" s="142"/>
      <c r="H32" s="142"/>
      <c r="I32" s="137"/>
      <c r="J32" s="143"/>
      <c r="K32" s="143"/>
    </row>
    <row r="33" spans="1:11" s="82" customFormat="1" ht="6.75" customHeight="1">
      <c r="A33" s="85"/>
      <c r="B33" s="86"/>
      <c r="C33" s="87"/>
      <c r="D33" s="88"/>
      <c r="E33" s="89"/>
      <c r="F33" s="90"/>
      <c r="G33" s="90"/>
      <c r="H33" s="90"/>
      <c r="I33" s="85"/>
      <c r="J33" s="87"/>
      <c r="K33" s="87"/>
    </row>
    <row r="34" spans="1:10" s="82" customFormat="1" ht="15">
      <c r="A34" s="82" t="s">
        <v>10</v>
      </c>
      <c r="E34" s="83" t="s">
        <v>69</v>
      </c>
      <c r="J34" s="83" t="s">
        <v>71</v>
      </c>
    </row>
    <row r="35" spans="1:10" s="82" customFormat="1" ht="14.25">
      <c r="A35" s="82" t="s">
        <v>11</v>
      </c>
      <c r="E35" s="84" t="s">
        <v>70</v>
      </c>
      <c r="J35" s="84" t="s">
        <v>70</v>
      </c>
    </row>
    <row r="36" s="82" customFormat="1" ht="22.5" customHeight="1"/>
    <row r="37" s="82" customFormat="1" ht="22.5" customHeight="1"/>
    <row r="38" s="82" customFormat="1" ht="22.5" customHeight="1"/>
    <row r="39" s="82" customFormat="1" ht="3.75" customHeight="1"/>
    <row r="40" s="82" customFormat="1" ht="14.25"/>
  </sheetData>
  <sheetProtection/>
  <printOptions horizontalCentered="1"/>
  <pageMargins left="0" right="0" top="0.25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2019-06-05T02:45:53Z</cp:lastPrinted>
  <dcterms:created xsi:type="dcterms:W3CDTF">2011-06-14T14:45:05Z</dcterms:created>
  <dcterms:modified xsi:type="dcterms:W3CDTF">2019-06-06T02:42:18Z</dcterms:modified>
  <cp:category/>
  <cp:version/>
  <cp:contentType/>
  <cp:contentStatus/>
</cp:coreProperties>
</file>